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521" windowWidth="18675" windowHeight="10560" tabRatio="903" activeTab="0"/>
  </bookViews>
  <sheets>
    <sheet name="Contents" sheetId="1" r:id="rId1"/>
    <sheet name="Sisällys" sheetId="2" r:id="rId2"/>
    <sheet name="Innehåll" sheetId="3" r:id="rId3"/>
    <sheet name="1" sheetId="4" r:id="rId4"/>
    <sheet name="2.1" sheetId="5" r:id="rId5"/>
    <sheet name="2.2" sheetId="6" r:id="rId6"/>
    <sheet name="2.3" sheetId="7" r:id="rId7"/>
    <sheet name="3" sheetId="8" r:id="rId8"/>
    <sheet name="4" sheetId="9" r:id="rId9"/>
    <sheet name="5" sheetId="10" r:id="rId10"/>
    <sheet name="6" sheetId="11" r:id="rId11"/>
    <sheet name="7" sheetId="12" r:id="rId12"/>
    <sheet name="8" sheetId="13" r:id="rId13"/>
    <sheet name="9" sheetId="14" r:id="rId14"/>
    <sheet name="10" sheetId="15" r:id="rId15"/>
    <sheet name="11" sheetId="16" r:id="rId16"/>
    <sheet name="12" sheetId="17" r:id="rId17"/>
    <sheet name="13.1" sheetId="18" r:id="rId18"/>
    <sheet name="13.2" sheetId="19" r:id="rId19"/>
    <sheet name="13.3" sheetId="20" r:id="rId20"/>
    <sheet name="13.4" sheetId="21" r:id="rId21"/>
    <sheet name="13.5" sheetId="22" r:id="rId22"/>
    <sheet name="13.6" sheetId="23" r:id="rId23"/>
    <sheet name="14.1" sheetId="24" r:id="rId24"/>
    <sheet name="14.2" sheetId="25" r:id="rId25"/>
    <sheet name="14.3" sheetId="26" r:id="rId26"/>
    <sheet name="14.4" sheetId="27" r:id="rId27"/>
    <sheet name="14.5" sheetId="28" r:id="rId28"/>
    <sheet name="14.6" sheetId="29" r:id="rId29"/>
    <sheet name="15" sheetId="30" r:id="rId30"/>
  </sheets>
  <definedNames>
    <definedName name="_xlnm.Print_Area" localSheetId="14">'10'!$A$1:$P$73</definedName>
    <definedName name="_xlnm.Print_Area" localSheetId="15">'11'!$A$1:$L$73</definedName>
    <definedName name="_xlnm.Print_Area" localSheetId="16">'12'!$A$1:$H$73</definedName>
    <definedName name="_xlnm.Print_Area" localSheetId="17">'13.1'!$A$1:$AA$86</definedName>
    <definedName name="_xlnm.Print_Area" localSheetId="18">'13.2'!$A$1:$T$35</definedName>
    <definedName name="_xlnm.Print_Area" localSheetId="19">'13.3'!$A$1:$T$83</definedName>
    <definedName name="_xlnm.Print_Area" localSheetId="20">'13.4'!$A$1:$U$33</definedName>
    <definedName name="_xlnm.Print_Area" localSheetId="21">'13.5'!$A$1:$S$66</definedName>
    <definedName name="_xlnm.Print_Area" localSheetId="22">'13.6'!$A$1:$U$28</definedName>
    <definedName name="_xlnm.Print_Area" localSheetId="23">'14.1'!$A$1:$Z$70</definedName>
    <definedName name="_xlnm.Print_Area" localSheetId="24">'14.2'!$A$1:$T$32</definedName>
    <definedName name="_xlnm.Print_Area" localSheetId="25">'14.3'!$A$2:$T$71</definedName>
    <definedName name="_xlnm.Print_Area" localSheetId="26">'14.4'!$A$1:$U$33</definedName>
    <definedName name="_xlnm.Print_Area" localSheetId="27">'14.5'!$A$1:$S$57</definedName>
    <definedName name="_xlnm.Print_Area" localSheetId="28">'14.6'!$A$1:$U$28</definedName>
    <definedName name="_xlnm.Print_Area" localSheetId="7">'3'!$A$1:$P$67</definedName>
    <definedName name="_xlnm.Print_Titles" localSheetId="19">'13.3'!$1:$7</definedName>
  </definedNames>
  <calcPr fullCalcOnLoad="1"/>
</workbook>
</file>

<file path=xl/sharedStrings.xml><?xml version="1.0" encoding="utf-8"?>
<sst xmlns="http://schemas.openxmlformats.org/spreadsheetml/2006/main" count="3545" uniqueCount="748">
  <si>
    <t>Finland's Balance of Payments, annually</t>
  </si>
  <si>
    <t>1 Balance of payments</t>
  </si>
  <si>
    <t>2.1 Current account, credits</t>
  </si>
  <si>
    <t>2.2 Current account, debits</t>
  </si>
  <si>
    <t>2.3 Current account, net</t>
  </si>
  <si>
    <t>3 External assets and liabilities by investment type</t>
  </si>
  <si>
    <t>4 External assets and liabilities by sector</t>
  </si>
  <si>
    <t>5 International investment position by investment type</t>
  </si>
  <si>
    <t>6 International investment position by sector</t>
  </si>
  <si>
    <t>9 External assets and liabilities by sector and investment type, net change</t>
  </si>
  <si>
    <t>10 Current account by country breakdown</t>
  </si>
  <si>
    <t>11 External assets and liabilities by country breakdown, end-period stock</t>
  </si>
  <si>
    <t>12 External assets and liabilities by country breakdown</t>
  </si>
  <si>
    <t>13.1 Direct investment abroad, flow by country</t>
  </si>
  <si>
    <t>13.2 Direct investment abroad, flow by economic activity</t>
  </si>
  <si>
    <t>13.3 Direct investment abroad, stock by country</t>
  </si>
  <si>
    <t>13.4 Direct investment abroad, stock by economic activity</t>
  </si>
  <si>
    <t>13.5 Direct investment abroad, income by country</t>
  </si>
  <si>
    <t>13.6 Direct investment abroad, income by economic activity</t>
  </si>
  <si>
    <t>14.1 Direct investment in Finland, flow by country</t>
  </si>
  <si>
    <t>14.2 Direct investment in Finland, flow by economic activity</t>
  </si>
  <si>
    <t>14.3 Direct investment in Finland, stock by country</t>
  </si>
  <si>
    <t>14.4 Direct investment in Finland, stock by economic activity</t>
  </si>
  <si>
    <t>14.5 Direct investment in Finland, income by country</t>
  </si>
  <si>
    <t>14.6 Direct investment in Finland, income by economic activity</t>
  </si>
  <si>
    <t>15 Stock of outward portfolio investment by country</t>
  </si>
  <si>
    <t>Symbols:</t>
  </si>
  <si>
    <t>* preliminary</t>
  </si>
  <si>
    <t>** forecast</t>
  </si>
  <si>
    <t>- nil</t>
  </si>
  <si>
    <t>C confidential</t>
  </si>
  <si>
    <t>Suomen maksutase, vuosittain</t>
  </si>
  <si>
    <t>1 Maksutase</t>
  </si>
  <si>
    <t>2.1 Vaihtotase, tulot</t>
  </si>
  <si>
    <t>2.2 Vaihtotase, menot</t>
  </si>
  <si>
    <t>2.3 Vaihtotase, netto</t>
  </si>
  <si>
    <t>3 Ulkomaiset saamiset ja velat sijoituslajeittain</t>
  </si>
  <si>
    <t>4 Ulkomaiset saamiset ja velat sektoreittain</t>
  </si>
  <si>
    <t>5 Ulkomainen varallisuus sijoituslajeittain</t>
  </si>
  <si>
    <t>6 Ulkomainen varallisuus sektoreittain</t>
  </si>
  <si>
    <t>9 Ulkomaiset saamiset ja velat sektoreittain ja sijoituslajeittain, nettomuutos</t>
  </si>
  <si>
    <t>10. Vaihtotase maittain</t>
  </si>
  <si>
    <t>11. Ulkomaiset saamiset ja velat maittain, kanta ajanjakson lopussa</t>
  </si>
  <si>
    <t>12. Ulkomaiset saamiset ja velat maittain</t>
  </si>
  <si>
    <t>13.1 Suorat sijoitukset ulkomaille, virta maittain</t>
  </si>
  <si>
    <t>13.2 Suorat sijoitukset ulkomaille, virta toimialoittain</t>
  </si>
  <si>
    <t>13.3 Suorat sijoitukset ulkomaille, kanta maittain</t>
  </si>
  <si>
    <t>13.4 Suorat sijoitukset ulkomaille, kanta toimialoittain</t>
  </si>
  <si>
    <t>13.5 Suorat sijoitukset ulkomaille, tuotot maittain</t>
  </si>
  <si>
    <t>13.6 Suorat sijoitukset ulkomaille, tuotot toimialoittain</t>
  </si>
  <si>
    <t>14.1 Suorat sijoitukset Suomeen, virta maittain</t>
  </si>
  <si>
    <t>14.2 Suorat sijoitukset Suomeen, virta toimialoittain</t>
  </si>
  <si>
    <t>14.3 Suorat sijoitukset Suomeen, kanta maittain</t>
  </si>
  <si>
    <t>14.4 Suorat sijoitukset Suomeen, kanta toimialoittain</t>
  </si>
  <si>
    <t>14.5 Suorat sijoitukset Suomeen, tuotot maittain</t>
  </si>
  <si>
    <t>14.6 Suorat sijoitukset Suomeen, tuotot toimialoittain</t>
  </si>
  <si>
    <t>15. Arvopaperisijoitukset Suomesta ulkomaille maittain</t>
  </si>
  <si>
    <t>Selitykset:</t>
  </si>
  <si>
    <t>* ennakkotieto</t>
  </si>
  <si>
    <t>** ennakkoarvio</t>
  </si>
  <si>
    <t>- nolla</t>
  </si>
  <si>
    <t>C luottamuksellinen</t>
  </si>
  <si>
    <t>Finlands betalningsbalans, årsstatistik</t>
  </si>
  <si>
    <t>1 Betalningsbalans</t>
  </si>
  <si>
    <t>2.1 Bytesbalans, inkomster</t>
  </si>
  <si>
    <t>2.2 Bytesbalans, utgifter</t>
  </si>
  <si>
    <t>2.3 Bytesbalans, netto</t>
  </si>
  <si>
    <t>3 Utländska tillgångar och skulder efter investeringstyp</t>
  </si>
  <si>
    <t>4 Utländska tillgångar och skulder efter sektor</t>
  </si>
  <si>
    <t>5 Utlandsställning efter investeringstyp</t>
  </si>
  <si>
    <t>6 Utlandsställning efter sektor</t>
  </si>
  <si>
    <t>9 Utländska tillgångar och skulder efter sektor och investeringstyp, nettoförändring</t>
  </si>
  <si>
    <t>10 Bytesbalans med länderfördelning</t>
  </si>
  <si>
    <t>11 Utländska tillgångar och skulder med länderfördelning, stock vid periodens slut</t>
  </si>
  <si>
    <t>12 Utländska tillgångar och skulder med länderfördelning</t>
  </si>
  <si>
    <t>13.1 Direktinvesteringar i utlandet, flöde med länderfördelning</t>
  </si>
  <si>
    <t>13.2 Direktinvesteringar i utlandet, flöde med branschfördelning</t>
  </si>
  <si>
    <t>13.3 Direktinvesteringar i utlandet, stock med länderfördelning</t>
  </si>
  <si>
    <t>13.4 Direktinvesteringar i utlandet, stock med branschfördelning</t>
  </si>
  <si>
    <t>13.5 Direktinvesteringar i utlandet, avkastning med länderfördelning</t>
  </si>
  <si>
    <t>13.6 Direktinvesteringar i utlandet, avkastning med branschfördelning</t>
  </si>
  <si>
    <t>14.1 Direktinvesteringar i Finland, flöde med länderfördelning</t>
  </si>
  <si>
    <t>14.2 Direktinvesteringar i Finland, flöde med branschfördelning</t>
  </si>
  <si>
    <t>14.3 Direktinvesteringar i Finland, stock med länderfördelning</t>
  </si>
  <si>
    <t>14.4 Direktinvesteringar i Finland, stock med branschfördelning</t>
  </si>
  <si>
    <t>14.5 Direktinvesteringar i Finland, avkastning med länderfördelning</t>
  </si>
  <si>
    <t>14.6 Direktinvesteringar i Finland, avkastning med branschfördelning</t>
  </si>
  <si>
    <t>15 Portföljinvesteringar i utlandet med länderfördelning</t>
  </si>
  <si>
    <t>Teckenförklaring:</t>
  </si>
  <si>
    <t>* preliminär uppgift</t>
  </si>
  <si>
    <t xml:space="preserve">** preliminär beräkning </t>
  </si>
  <si>
    <t>- noll</t>
  </si>
  <si>
    <t>C konfidentiell uppgift</t>
  </si>
  <si>
    <t>1. Maksutase, milj. euroa</t>
  </si>
  <si>
    <t xml:space="preserve"> </t>
  </si>
  <si>
    <t xml:space="preserve">    Betalningsbalans, miljoner euro</t>
  </si>
  <si>
    <t xml:space="preserve">    Balance of payments, EUR million</t>
  </si>
  <si>
    <t>Virrat</t>
  </si>
  <si>
    <t>Flöde</t>
  </si>
  <si>
    <t>Flows</t>
  </si>
  <si>
    <t>2007*</t>
  </si>
  <si>
    <t xml:space="preserve">VAIHTOTASE  •  BYTESBALANS  • CURRENT ACCOUNT </t>
  </si>
  <si>
    <t>Tavarat  •  Varor  •  Goods</t>
  </si>
  <si>
    <t>Palvelut • Tjänster • Services</t>
  </si>
  <si>
    <t xml:space="preserve">     Kuljetus • Transporter •Transportation</t>
  </si>
  <si>
    <t xml:space="preserve">     Matkailu • Resevaluta •Travel</t>
  </si>
  <si>
    <t xml:space="preserve">     Muut palvelut • Övriga tjänster • Other services</t>
  </si>
  <si>
    <t>Tuotannontekijäkorvaukset • Faktorinkomster • Income</t>
  </si>
  <si>
    <t xml:space="preserve">     Palkansaajakorvaukset • Löner • </t>
  </si>
  <si>
    <t xml:space="preserve">     Compensation of employees</t>
  </si>
  <si>
    <t xml:space="preserve">     Pääomakorvaukset • Kapitalavkastning •</t>
  </si>
  <si>
    <t xml:space="preserve">     Investment income</t>
  </si>
  <si>
    <t xml:space="preserve">          Suorat sijoitukset • Direktinvesteringar • Direct investment</t>
  </si>
  <si>
    <t xml:space="preserve">               Osingot ja uudelleen sijoitetut voitot • Dividender och </t>
  </si>
  <si>
    <t xml:space="preserve">               återinvesterade vinstmedel • Dividends and reinvested </t>
  </si>
  <si>
    <t xml:space="preserve">               earnings</t>
  </si>
  <si>
    <t xml:space="preserve">               Korot • Räntor • Interest</t>
  </si>
  <si>
    <t xml:space="preserve">          Arvopaperisijoitukset • Portföljinvesteringar • Portfolio </t>
  </si>
  <si>
    <t xml:space="preserve">          investment</t>
  </si>
  <si>
    <t xml:space="preserve">               Osingot • Dividender • Dividends</t>
  </si>
  <si>
    <t xml:space="preserve">          Muut sijoitukset • Övriga investeringar • Other investment</t>
  </si>
  <si>
    <t>Tulonsiirrot • Löpande transfereringar • Current transfers</t>
  </si>
  <si>
    <t xml:space="preserve">PÄÄOMANSIIRROT • KAPITALTRANSFERERINGAR • </t>
  </si>
  <si>
    <t>CAPITAL ACCOUNT</t>
  </si>
  <si>
    <t xml:space="preserve">RAHOITUSTASE • FINANSIELL BALANS • FINANCIAL </t>
  </si>
  <si>
    <r>
      <t xml:space="preserve">ACCOUNT  </t>
    </r>
    <r>
      <rPr>
        <b/>
        <vertAlign val="superscript"/>
        <sz val="10"/>
        <rFont val="Arial"/>
        <family val="2"/>
      </rPr>
      <t xml:space="preserve">1 </t>
    </r>
  </si>
  <si>
    <r>
      <t xml:space="preserve">Suorat sijoitukset • Direktinvesteringar • Direct investment  </t>
    </r>
    <r>
      <rPr>
        <vertAlign val="superscript"/>
        <sz val="10"/>
        <rFont val="Arial"/>
        <family val="2"/>
      </rPr>
      <t xml:space="preserve">2 </t>
    </r>
  </si>
  <si>
    <t xml:space="preserve">     Ulkomaille • I utlandet • Abroad</t>
  </si>
  <si>
    <t xml:space="preserve">     Suomeen • I Finland • In Finland</t>
  </si>
  <si>
    <r>
      <t xml:space="preserve">Arvopaperisijoitukset • Portföljinvesteringar • Portfolio investment </t>
    </r>
    <r>
      <rPr>
        <vertAlign val="superscript"/>
        <sz val="10"/>
        <rFont val="Arial"/>
        <family val="2"/>
      </rPr>
      <t>1</t>
    </r>
  </si>
  <si>
    <t xml:space="preserve">     Osakkeet • Aktier • Shares</t>
  </si>
  <si>
    <t xml:space="preserve">     Velkapaperit • Räntebärande värdepapper • Debt securities</t>
  </si>
  <si>
    <t xml:space="preserve">          Joukkolainat • Masskuldebrev • Bonds</t>
  </si>
  <si>
    <t xml:space="preserve">          Rahamarkkinapaperit • Penningmarknadsinstrument •</t>
  </si>
  <si>
    <t xml:space="preserve">          Money market instruments</t>
  </si>
  <si>
    <r>
      <t xml:space="preserve">Muut sijoitukset • Övriga investeringar • Other investment </t>
    </r>
    <r>
      <rPr>
        <vertAlign val="superscript"/>
        <sz val="10"/>
        <rFont val="Arial"/>
        <family val="2"/>
      </rPr>
      <t>1</t>
    </r>
  </si>
  <si>
    <t xml:space="preserve">     Suomen Pankki • Finlands Bank • Bank of Finland</t>
  </si>
  <si>
    <t xml:space="preserve">     Rahalaitokset • Monetära finansinstitut • MFIs</t>
  </si>
  <si>
    <t xml:space="preserve">     Julkisyhteisöt • Offentlig sektor • General government</t>
  </si>
  <si>
    <t xml:space="preserve">     - josta valtio •  - varav staten •  - of which central government</t>
  </si>
  <si>
    <t xml:space="preserve">     Muut • Övriga poster • Other sectors</t>
  </si>
  <si>
    <r>
      <t xml:space="preserve">Johdannaiset • Finansiella derivat • Financial derivatives </t>
    </r>
    <r>
      <rPr>
        <vertAlign val="superscript"/>
        <sz val="10"/>
        <rFont val="Arial"/>
        <family val="2"/>
      </rPr>
      <t>1</t>
    </r>
  </si>
  <si>
    <t>Valuuttavaranto • Valutareserv • Reserve assets</t>
  </si>
  <si>
    <t xml:space="preserve">Virheelliset ja tunnistamattomat erät • Restpost • </t>
  </si>
  <si>
    <t>Errors and omissions</t>
  </si>
  <si>
    <t>2.  Vaihtotase, milj. euroa</t>
  </si>
  <si>
    <t xml:space="preserve">     Bytesbalans, miljoner euro</t>
  </si>
  <si>
    <t xml:space="preserve">     Current account, EUR million</t>
  </si>
  <si>
    <t xml:space="preserve">    2.1  Tulot  •  Inkomster  •  Credit </t>
  </si>
  <si>
    <t>Vienti  •  Export  •  Exports</t>
  </si>
  <si>
    <t>Korjaukset  •  Korrigeringar  •  Adjustments</t>
  </si>
  <si>
    <t>Jalostus  •  Förädling  •  Processing</t>
  </si>
  <si>
    <t>Muut  •  Övriga  •  Other</t>
  </si>
  <si>
    <t xml:space="preserve">Palvelut  •  Tjänster  •  Services </t>
  </si>
  <si>
    <t>Kuljetus  •  Transporter  •  Transportation</t>
  </si>
  <si>
    <t>Meriliikenne  •  Sjötrafik  •  Sea transport</t>
  </si>
  <si>
    <t>Matkustajat  •  Personbefordran  •  Passenger</t>
  </si>
  <si>
    <t>Rahdit  •  Frakt  •  Freight</t>
  </si>
  <si>
    <t>Palvelut  •  Tjänster  •  Services</t>
  </si>
  <si>
    <t>Lentoliikenne  •  Flygtrafik  •  Air transport</t>
  </si>
  <si>
    <t>Muu liikenne  •  Övriga transporter  •  Other transport</t>
  </si>
  <si>
    <t>Rautatieliikenne  •  Järnvägstrafik  •  Rail</t>
  </si>
  <si>
    <t>Tieliikenne  •  Vägtrafik  •  Road</t>
  </si>
  <si>
    <t>Matkailu  •  Resevaluta  •  Travel</t>
  </si>
  <si>
    <t>Työmatkat  •  Affärsresor  •  Business</t>
  </si>
  <si>
    <t>Vapaa-ajan matkat  •  Semesterressor  •  Personal</t>
  </si>
  <si>
    <t>Tietoliikenne  •  Kommunikation  •  Communications</t>
  </si>
  <si>
    <t>Posti  •  Post  •  Postal</t>
  </si>
  <si>
    <t>-</t>
  </si>
  <si>
    <t>Tele  •  Tele  •  Telecommunication</t>
  </si>
  <si>
    <t>Rakentaminen ulkomailla  •  Byggverksamhet i utlandet  •  Construction abroad</t>
  </si>
  <si>
    <t>Vakuutuspalvelut  •  Försäkringstjänster  •  Insurance services</t>
  </si>
  <si>
    <t>Rahoituspalvelut  •  Finansiella tjänster  •  Financial services</t>
  </si>
  <si>
    <t>Tietojenkäsittelypalvelut  •  Databehandlingstjänster  •  Computer and information</t>
  </si>
  <si>
    <t>Rojaltit ja lisenssit  •  Royalties och licenser  •  Royalties and license fees</t>
  </si>
  <si>
    <t>Muut liike-elämän palvelut   •  Övriga företagstjänster  •  Other business services</t>
  </si>
  <si>
    <t>Virkistys-, kulttuuri- ja vapaa-ajanpalvelut  •  Rekreations-, kultur- och fritidstjänster  •</t>
  </si>
  <si>
    <t>Personal, cultural and recreational services</t>
  </si>
  <si>
    <t>Julkiset palvelut   •  Offentliga tjänster  •  Government services</t>
  </si>
  <si>
    <t>Muut sekalaiset palvelut   •  Övriga tjänster  •  Services not allocated</t>
  </si>
  <si>
    <t>Tuotannontekijäkorvaukset  •  Faktorinkomster  •  Income</t>
  </si>
  <si>
    <t xml:space="preserve">Palkansaajakorvaukset  •  Löner  •  Compensation of employees </t>
  </si>
  <si>
    <t>Pääomakorvaukset  •  Kapitalavkastning  •  Investment income</t>
  </si>
  <si>
    <t>Suorat sijoitukset  •  Direktinvesteringar  •  Direct investment</t>
  </si>
  <si>
    <t xml:space="preserve">Osingot ja uudelleen sijoitetut voitot  •  Dividender och </t>
  </si>
  <si>
    <t>återinvesterade vinstmedel  •  Dividends and reinvested earnings</t>
  </si>
  <si>
    <t>Korot  •  Räntor  • Interest</t>
  </si>
  <si>
    <t>Arvopaperisijoitukset  • Portföljinvesteringar  •  Portfolioinvestment</t>
  </si>
  <si>
    <t>Osingot  • Dividender  • Dividends</t>
  </si>
  <si>
    <t>Joukkolainat  •  Masskuldebrev  •  Bonds</t>
  </si>
  <si>
    <t xml:space="preserve">Rahamarkkinapaperit  •  Penningmarknadsinstrument  •  </t>
  </si>
  <si>
    <t>Money market instruments</t>
  </si>
  <si>
    <t xml:space="preserve">Muut sijoitukset  •  Övriga investeringar  •  Other investment </t>
  </si>
  <si>
    <t>Tulonsiirrot  •  Löpande transfereringar  •  Current transfers</t>
  </si>
  <si>
    <t>Julkiset  •  Offentliga  •  General Government</t>
  </si>
  <si>
    <t>Yksityiset  •  Privata  •  Private</t>
  </si>
  <si>
    <t xml:space="preserve">    2.2  Menot  •  Utgifter  •  Debit</t>
  </si>
  <si>
    <t xml:space="preserve">    2.3  Netto  •  Netto  •  Net</t>
  </si>
  <si>
    <t xml:space="preserve"> 3. Ulkomaiset saamiset ja velat sijoituslajeittain, milj. euroa</t>
  </si>
  <si>
    <t xml:space="preserve">     Utländska tillgångar och skulder efter investeringstyp, miljoner euro </t>
  </si>
  <si>
    <t xml:space="preserve">     External assets and liabilities by investment type, EUR million</t>
  </si>
  <si>
    <t xml:space="preserve">BRUTTOSAAMISET  •  TILLGÅNGAR  • ASSETS </t>
  </si>
  <si>
    <t>Suorat sijoitukset ulkomaille  • Direktinvesteringar i utlandet  •  Direct investment abroad</t>
  </si>
  <si>
    <t xml:space="preserve">     Oma pääoma   • Eget kapital • Equity capital</t>
  </si>
  <si>
    <t xml:space="preserve">     Muu pääoma • Övrigt kapital • Other capital</t>
  </si>
  <si>
    <t>Arvopaperisijoitukset  •  Portföljinvesteringar  •  Portfolio investment</t>
  </si>
  <si>
    <t xml:space="preserve">     Osakkeet  •  Aktier •  Shares</t>
  </si>
  <si>
    <t xml:space="preserve">     Velkapaperit  •  Räntebärande värdepapper  •  Debt securities</t>
  </si>
  <si>
    <t xml:space="preserve">     Joukkolainat  •  Masskuldebrev  •  Bonds</t>
  </si>
  <si>
    <t xml:space="preserve">     Rahamarkkinapaperit  • Penningmarknadsinstrument • Money market instruments </t>
  </si>
  <si>
    <t>Muut sijoitukset  •  Övriga investeringar  •  Other investment</t>
  </si>
  <si>
    <t xml:space="preserve">     Suomen Pankki  •  Finlands Bank  •  Bank of Finland</t>
  </si>
  <si>
    <t xml:space="preserve">     Rahalaitokset  •  Monetära finansinstitut  •  MFIs</t>
  </si>
  <si>
    <t xml:space="preserve">     Julkisyhteisöt  •  Offentlig sektor  •  General government</t>
  </si>
  <si>
    <t xml:space="preserve">     - josta valtio  •    - varav staten  •    -of which central government</t>
  </si>
  <si>
    <t xml:space="preserve">     Muut   •  Övriga poster  •  Other sectors</t>
  </si>
  <si>
    <t>Johdannaiset  • Finansiella derivat  • Financial derivatives</t>
  </si>
  <si>
    <t>Valuuttavaranto  •  Valutareserv  •  Reserve assets</t>
  </si>
  <si>
    <t xml:space="preserve">BRUTTOVELAT  •  SKULDER  •  LIABILITIES </t>
  </si>
  <si>
    <t>Suorat sijoitukset Suomeen  • Direktinvesteringar i Finland  •  Direct investment in Finland</t>
  </si>
  <si>
    <r>
      <t xml:space="preserve">NETTOVIRRAT • NETTOFLÖDEN •  NET FLOWS </t>
    </r>
    <r>
      <rPr>
        <b/>
        <vertAlign val="superscript"/>
        <sz val="10"/>
        <rFont val="Arial"/>
        <family val="2"/>
      </rPr>
      <t>1</t>
    </r>
  </si>
  <si>
    <t>Suorat sijoitukset  • Direktinvesteringar  •  Direct investment</t>
  </si>
  <si>
    <t>4. Ulkomaiset saamiset ja velat sektoreittain, milj. euroa</t>
  </si>
  <si>
    <t xml:space="preserve">    Utländska tillgångar och skulder efter sektor, miljoner euro</t>
  </si>
  <si>
    <t xml:space="preserve">    External assets and liabilities by sector, EUR million</t>
  </si>
  <si>
    <t xml:space="preserve">Virrat </t>
  </si>
  <si>
    <t>BRUTTOSAAMISET  •  TILLGÅNGAR  •  ASSETS</t>
  </si>
  <si>
    <t>Yritykset  •  Icke-finansiella företag  •  Non-financial corporations</t>
  </si>
  <si>
    <t xml:space="preserve">Rahalaitokset  •  Monetära finansinstitut  •  MFIs </t>
  </si>
  <si>
    <t>Suomen Pankki  •  Finlands Bank  •  Bank of Finland</t>
  </si>
  <si>
    <t>Muut rahoituslaitokset  •  Övriga finansiella företag  • Other financial institutions</t>
  </si>
  <si>
    <t>Valtio  •  Staten  •  Central government</t>
  </si>
  <si>
    <t>Kunnat  •  Kommuner  •  Local government</t>
  </si>
  <si>
    <t>Työeläkelaitokset  •  Arbetspensionsanstalter  •  Employment pension institutions</t>
  </si>
  <si>
    <t>Kotitaloudet ja muut • Hushåll och övriga • Households and other units</t>
  </si>
  <si>
    <t>BRUTTOVELAT  •  SKULDER  •  LIABILITIES</t>
  </si>
  <si>
    <t>5.   Ulkomainen varallisuus sijoituslajeittain, milj. euroa</t>
  </si>
  <si>
    <t xml:space="preserve">      Utlandsställning efter investeringstyp, miljoner euro</t>
  </si>
  <si>
    <t xml:space="preserve">      International investment position by investment type, EUR million</t>
  </si>
  <si>
    <t>Kanta ajanjakson lopussa</t>
  </si>
  <si>
    <t>Stock vid periodens slut</t>
  </si>
  <si>
    <t>End-period stock</t>
  </si>
  <si>
    <t xml:space="preserve">     Rahamarkkinapaperit  • Penningmarknadsinstrument • Money market instruments</t>
  </si>
  <si>
    <t xml:space="preserve">     - josta valtio  •    - varav staten  •    -of which central government </t>
  </si>
  <si>
    <t xml:space="preserve">NETTOVARALLISUUS • NETTOSTÄLLNING •  </t>
  </si>
  <si>
    <t xml:space="preserve">NET INTERNATIONAL INVESTMENT POSITION </t>
  </si>
  <si>
    <t>6. Ulkomainen varallisuus sektoreittain, milj. euroa</t>
  </si>
  <si>
    <t xml:space="preserve">    Utlandsställning efter sektor, miljoner euro</t>
  </si>
  <si>
    <t xml:space="preserve">    International investment position by sector, EUR million</t>
  </si>
  <si>
    <t xml:space="preserve">BRUTTOSAAMISET  •  TILLGÅNGAR  •  ASSETS </t>
  </si>
  <si>
    <t xml:space="preserve">NETTOVARALLISUUS  • NETTOSTÄLLNING  • </t>
  </si>
  <si>
    <t>NET INTERNATIONAL INVESTMENT POSITION</t>
  </si>
  <si>
    <t>Suorat sijoitukset</t>
  </si>
  <si>
    <t xml:space="preserve">Arvopaperisijoitukset  </t>
  </si>
  <si>
    <t>Direktinvesteringar</t>
  </si>
  <si>
    <t>Portföljinvesteringar</t>
  </si>
  <si>
    <t>Direct investment</t>
  </si>
  <si>
    <t>Portfolio investment</t>
  </si>
  <si>
    <t>Raha-</t>
  </si>
  <si>
    <t>markkina-</t>
  </si>
  <si>
    <t>paperit</t>
  </si>
  <si>
    <t>Joukko-</t>
  </si>
  <si>
    <t>Penning-</t>
  </si>
  <si>
    <t>Lainat/</t>
  </si>
  <si>
    <t>Kauppa-</t>
  </si>
  <si>
    <t>Johdan-</t>
  </si>
  <si>
    <t>lainat</t>
  </si>
  <si>
    <t>marknads-</t>
  </si>
  <si>
    <t>Talletukset</t>
  </si>
  <si>
    <t>luotot</t>
  </si>
  <si>
    <t>naiset</t>
  </si>
  <si>
    <t>Mass-</t>
  </si>
  <si>
    <t>instrument</t>
  </si>
  <si>
    <t>Lån/</t>
  </si>
  <si>
    <t>Handels-</t>
  </si>
  <si>
    <t>Muut</t>
  </si>
  <si>
    <t>Finansiella</t>
  </si>
  <si>
    <t>Yhteensä</t>
  </si>
  <si>
    <t>Oma pääoma</t>
  </si>
  <si>
    <t>Muu pääoma</t>
  </si>
  <si>
    <t>Osakkeet</t>
  </si>
  <si>
    <t>skulde-</t>
  </si>
  <si>
    <t xml:space="preserve">Money </t>
  </si>
  <si>
    <t>Inlåning</t>
  </si>
  <si>
    <t>krediter</t>
  </si>
  <si>
    <t xml:space="preserve">Övriga </t>
  </si>
  <si>
    <t>derivat</t>
  </si>
  <si>
    <t>Summa</t>
  </si>
  <si>
    <t>Eget kapital</t>
  </si>
  <si>
    <t>Övrigt kapital</t>
  </si>
  <si>
    <t>Aktier</t>
  </si>
  <si>
    <t>brev</t>
  </si>
  <si>
    <t xml:space="preserve">market </t>
  </si>
  <si>
    <t xml:space="preserve">Loans/ </t>
  </si>
  <si>
    <t xml:space="preserve">Trade </t>
  </si>
  <si>
    <t>poster</t>
  </si>
  <si>
    <t xml:space="preserve">Financial </t>
  </si>
  <si>
    <t>Total</t>
  </si>
  <si>
    <t>Equity capital</t>
  </si>
  <si>
    <t>Other capital</t>
  </si>
  <si>
    <t>Shares</t>
  </si>
  <si>
    <t>Bonds</t>
  </si>
  <si>
    <t>instruments</t>
  </si>
  <si>
    <t>Deposits</t>
  </si>
  <si>
    <t>credits</t>
  </si>
  <si>
    <t>Other</t>
  </si>
  <si>
    <t>derivatives</t>
  </si>
  <si>
    <t xml:space="preserve">Total </t>
  </si>
  <si>
    <t>(1+2+3+4+5+6)</t>
  </si>
  <si>
    <t xml:space="preserve">Muut rahoituslaitokset  •  Övriga finansiella företag  • </t>
  </si>
  <si>
    <t>Other financial institutions</t>
  </si>
  <si>
    <t xml:space="preserve">Työeläkelaitokset  •  Arbetspensionsanstalter  •  </t>
  </si>
  <si>
    <t>Employment pension institutions</t>
  </si>
  <si>
    <t xml:space="preserve">Kotitaloudet ja muut • Hushåll och övriga • </t>
  </si>
  <si>
    <t>Households and other units</t>
  </si>
  <si>
    <t xml:space="preserve">NETTOVARALLISUUS  •  NETTOSTÄLLNING  • </t>
  </si>
  <si>
    <t xml:space="preserve">Lån/ </t>
  </si>
  <si>
    <t>Loans/</t>
  </si>
  <si>
    <t xml:space="preserve">NET INTERNATIONAL INVESTMENT POSITION  </t>
  </si>
  <si>
    <t xml:space="preserve">Nettomuutos  •  Nettoförändring  •  Net change     </t>
  </si>
  <si>
    <t>Kurssien</t>
  </si>
  <si>
    <t>ja arvos-</t>
  </si>
  <si>
    <t xml:space="preserve">tuserien </t>
  </si>
  <si>
    <t>muutos</t>
  </si>
  <si>
    <t>Koko</t>
  </si>
  <si>
    <t xml:space="preserve">Lainat / </t>
  </si>
  <si>
    <t>Kurs- och</t>
  </si>
  <si>
    <t>nais-</t>
  </si>
  <si>
    <t>Talletuk-</t>
  </si>
  <si>
    <t>Finan-</t>
  </si>
  <si>
    <t>Netto-</t>
  </si>
  <si>
    <t>värdeför-</t>
  </si>
  <si>
    <t>set</t>
  </si>
  <si>
    <t>siella</t>
  </si>
  <si>
    <t>ändringar</t>
  </si>
  <si>
    <t>Föränd-</t>
  </si>
  <si>
    <t xml:space="preserve">Utlåning/ </t>
  </si>
  <si>
    <t>Exchange</t>
  </si>
  <si>
    <t>ring</t>
  </si>
  <si>
    <t xml:space="preserve">Saldo </t>
  </si>
  <si>
    <t>förändring</t>
  </si>
  <si>
    <t xml:space="preserve">rate and </t>
  </si>
  <si>
    <t>totalt</t>
  </si>
  <si>
    <t>Saldo</t>
  </si>
  <si>
    <t>Balance</t>
  </si>
  <si>
    <t xml:space="preserve">Loans / </t>
  </si>
  <si>
    <t>deriva-</t>
  </si>
  <si>
    <t xml:space="preserve">Net </t>
  </si>
  <si>
    <t>valuation</t>
  </si>
  <si>
    <t>tives</t>
  </si>
  <si>
    <t>change</t>
  </si>
  <si>
    <t>changes</t>
  </si>
  <si>
    <t xml:space="preserve">Rahalaitokset  •  Monetära finansinstitut  •  MFIs  </t>
  </si>
  <si>
    <t xml:space="preserve">Suomen Pankki  •  Finlands Bank  •  Bank of Finland </t>
  </si>
  <si>
    <t xml:space="preserve">Valtio  •  Staten  •  Central government  </t>
  </si>
  <si>
    <t xml:space="preserve">Employment pension institutions </t>
  </si>
  <si>
    <t xml:space="preserve">Yritykset  •  Icke-finansiella företag  •  Non-financial corporations   </t>
  </si>
  <si>
    <r>
      <t>1</t>
    </r>
    <r>
      <rPr>
        <sz val="10"/>
        <rFont val="Arial"/>
        <family val="2"/>
      </rPr>
      <t xml:space="preserve"> Nettovarallisuuden nettomuutos = Bruttosaamiset - Bruttovelat.</t>
    </r>
  </si>
  <si>
    <r>
      <t>1</t>
    </r>
    <r>
      <rPr>
        <sz val="10"/>
        <rFont val="Arial"/>
        <family val="2"/>
      </rPr>
      <t xml:space="preserve"> Nettoförändring = Tillgångar – skulder.</t>
    </r>
  </si>
  <si>
    <r>
      <t xml:space="preserve">1 </t>
    </r>
    <r>
      <rPr>
        <sz val="10"/>
        <rFont val="Arial"/>
        <family val="2"/>
      </rPr>
      <t>Net change of net international investment position = Assets - Liabilities.</t>
    </r>
  </si>
  <si>
    <r>
      <t xml:space="preserve">Tavarat </t>
    </r>
    <r>
      <rPr>
        <vertAlign val="superscript"/>
        <sz val="10"/>
        <rFont val="Arial"/>
        <family val="2"/>
      </rPr>
      <t>1</t>
    </r>
    <r>
      <rPr>
        <sz val="10"/>
        <rFont val="Arial"/>
        <family val="2"/>
      </rPr>
      <t xml:space="preserve">  </t>
    </r>
  </si>
  <si>
    <t>Palvelut</t>
  </si>
  <si>
    <t>Tuotannontekijäkorvaukset</t>
  </si>
  <si>
    <t>Tulonsiirrot</t>
  </si>
  <si>
    <r>
      <t xml:space="preserve">Varor </t>
    </r>
    <r>
      <rPr>
        <vertAlign val="superscript"/>
        <sz val="10"/>
        <rFont val="Arial"/>
        <family val="2"/>
      </rPr>
      <t>1</t>
    </r>
    <r>
      <rPr>
        <sz val="10"/>
        <rFont val="Arial"/>
        <family val="2"/>
      </rPr>
      <t xml:space="preserve">  </t>
    </r>
  </si>
  <si>
    <t>Tjänster</t>
  </si>
  <si>
    <t>Faktorinkomster</t>
  </si>
  <si>
    <t>Löpande transfereringar</t>
  </si>
  <si>
    <t>Totalt</t>
  </si>
  <si>
    <r>
      <t xml:space="preserve">Goods </t>
    </r>
    <r>
      <rPr>
        <vertAlign val="superscript"/>
        <sz val="10"/>
        <rFont val="Arial"/>
        <family val="2"/>
      </rPr>
      <t>1</t>
    </r>
    <r>
      <rPr>
        <sz val="10"/>
        <rFont val="Arial"/>
        <family val="2"/>
      </rPr>
      <t xml:space="preserve">  </t>
    </r>
  </si>
  <si>
    <t>Services</t>
  </si>
  <si>
    <t>Income</t>
  </si>
  <si>
    <t>Current transfers</t>
  </si>
  <si>
    <t>TULOT  •  INKOMSTER  •  CREDIT</t>
  </si>
  <si>
    <t>Koko maailma  • Hela världen • World total</t>
  </si>
  <si>
    <t xml:space="preserve">    Eurooppa • Europa • Europe</t>
  </si>
  <si>
    <t xml:space="preserve">          Alankomaat • Nederländerna • Netherlands</t>
  </si>
  <si>
    <t xml:space="preserve">          Belgia • Belgien • Belgium</t>
  </si>
  <si>
    <t xml:space="preserve">          Espanja • Spanien • Spain</t>
  </si>
  <si>
    <t xml:space="preserve">          Irlanti • Irland • Ireland</t>
  </si>
  <si>
    <t xml:space="preserve">          Iso-Britannia • Storbritannien • United Kingdom</t>
  </si>
  <si>
    <t xml:space="preserve">          Italia • Italien • Italy</t>
  </si>
  <si>
    <t xml:space="preserve">          Luxemburg • Luxemburg • Luxembourg</t>
  </si>
  <si>
    <t xml:space="preserve">          Norja • Norge • Norway</t>
  </si>
  <si>
    <t>C</t>
  </si>
  <si>
    <t xml:space="preserve">          Ranska • Frankrike • France</t>
  </si>
  <si>
    <t xml:space="preserve">          Ruotsi • Sverige • Sweden</t>
  </si>
  <si>
    <t xml:space="preserve">          Saksa • Tyskland • Germany</t>
  </si>
  <si>
    <t xml:space="preserve">          Tanska • Danmark • Denmark</t>
  </si>
  <si>
    <t xml:space="preserve">          Venäjä • Ryssland • Russia</t>
  </si>
  <si>
    <t xml:space="preserve">          Viro • Estland • Estonia</t>
  </si>
  <si>
    <t xml:space="preserve">       Muut • Övriga • Others</t>
  </si>
  <si>
    <t xml:space="preserve">       Euroopan unioni (27) • Europeiska unionen (27) • European Union (27)</t>
  </si>
  <si>
    <t xml:space="preserve">    Amerikka  • Amerika  • America</t>
  </si>
  <si>
    <t xml:space="preserve">         Kanada • Kanada • Canada</t>
  </si>
  <si>
    <t xml:space="preserve">         Yhdysvallat • USA • United States</t>
  </si>
  <si>
    <t xml:space="preserve">    Aasia  • Asien  • Asia</t>
  </si>
  <si>
    <t xml:space="preserve">          Japani • Japan • Japan</t>
  </si>
  <si>
    <t xml:space="preserve">          Kiina • Kina • China</t>
  </si>
  <si>
    <t xml:space="preserve">    Afrikka • Afrika • Africa</t>
  </si>
  <si>
    <t xml:space="preserve">    Oceania • Oceanien • Oceania</t>
  </si>
  <si>
    <t xml:space="preserve">    Muut • Övriga • Others</t>
  </si>
  <si>
    <t>MENOT  •  UTGIFTER  •  DEBIT</t>
  </si>
  <si>
    <r>
      <t>1</t>
    </r>
    <r>
      <rPr>
        <sz val="10"/>
        <rFont val="Arial"/>
        <family val="2"/>
      </rPr>
      <t xml:space="preserve"> Maksutasetilastoinnin maittain jaetuissa tavarakauppatiedossa vienti on tilastoitu määrämaan mukaan, tuonti EU-alueelta lähetysmaan mukaan, ja tuonti EU:n ulkopuolelta alkuperämaan mukaan.</t>
    </r>
  </si>
  <si>
    <r>
      <t>1</t>
    </r>
    <r>
      <rPr>
        <sz val="10"/>
        <rFont val="Arial"/>
        <family val="2"/>
      </rPr>
      <t xml:space="preserve"> I den landfördelade varuhandeln i betalningsbalansstatistiken redovisas exporten efter destinationsland, importen inom EU efter avsändarland och importen från länder utanför EU efter ursprungsland. </t>
    </r>
  </si>
  <si>
    <r>
      <t>1</t>
    </r>
    <r>
      <rPr>
        <sz val="10"/>
        <rFont val="Arial"/>
        <family val="2"/>
      </rPr>
      <t xml:space="preserve"> In the BoP breakdowns by country, exports are compiled according to the country of destination. The imports from the EU area are recorded according to the consignment principle and the imports from non EU area to the country-of-origin principle. </t>
    </r>
  </si>
  <si>
    <r>
      <t xml:space="preserve">Suorat sijoitukset </t>
    </r>
    <r>
      <rPr>
        <vertAlign val="superscript"/>
        <sz val="10"/>
        <rFont val="Arial"/>
        <family val="2"/>
      </rPr>
      <t xml:space="preserve">1  </t>
    </r>
  </si>
  <si>
    <t xml:space="preserve">Arvopaperisijoitukset </t>
  </si>
  <si>
    <t>Muut sijoitukset</t>
  </si>
  <si>
    <t>Johdannaiset</t>
  </si>
  <si>
    <r>
      <t xml:space="preserve">Direktinvesteringar </t>
    </r>
    <r>
      <rPr>
        <vertAlign val="superscript"/>
        <sz val="10"/>
        <rFont val="Arial"/>
        <family val="2"/>
      </rPr>
      <t xml:space="preserve">1 </t>
    </r>
  </si>
  <si>
    <t xml:space="preserve">Portföljinvesteringar </t>
  </si>
  <si>
    <t>Övriga investeringar</t>
  </si>
  <si>
    <t>Finansiella derivat</t>
  </si>
  <si>
    <r>
      <t xml:space="preserve">Direct investment </t>
    </r>
    <r>
      <rPr>
        <vertAlign val="superscript"/>
        <sz val="10"/>
        <rFont val="Arial"/>
        <family val="2"/>
      </rPr>
      <t xml:space="preserve">1 </t>
    </r>
  </si>
  <si>
    <t>Other investment</t>
  </si>
  <si>
    <t>Financial derivatives</t>
  </si>
  <si>
    <t xml:space="preserve">          Kanada • Kanada • Canada</t>
  </si>
  <si>
    <r>
      <t xml:space="preserve">1 </t>
    </r>
    <r>
      <rPr>
        <sz val="10"/>
        <rFont val="Arial"/>
        <family val="2"/>
      </rPr>
      <t>Bruttosaamiset: Suorat sijoitukset ulkomaille = Saamiset ulkomaisilta kohteilta - Velat ulkomaisiin kohteisiin. Bruttovelat: Suorat sijoitukset Suomeen = Velat ulkomaiselle sijoittajalle - Saamiset ulkomaiselta sijoittajalta.</t>
    </r>
  </si>
  <si>
    <r>
      <t xml:space="preserve">1 </t>
    </r>
    <r>
      <rPr>
        <sz val="10"/>
        <rFont val="Arial"/>
        <family val="2"/>
      </rPr>
      <t>Assets: Outward direct investment = Assets from targets abroad - Liabilities to targets abroad. Liabilities: Inward direct investment = Liabilities to investors abroad - Assets from investors abroad.</t>
    </r>
  </si>
  <si>
    <t>Nettomuutos</t>
  </si>
  <si>
    <r>
      <t xml:space="preserve">Suorat sijoitukset </t>
    </r>
    <r>
      <rPr>
        <vertAlign val="superscript"/>
        <sz val="10"/>
        <rFont val="Arial"/>
        <family val="2"/>
      </rPr>
      <t xml:space="preserve">1 </t>
    </r>
  </si>
  <si>
    <t>Nettoförändring</t>
  </si>
  <si>
    <t>Net change</t>
  </si>
  <si>
    <r>
      <t>1</t>
    </r>
    <r>
      <rPr>
        <sz val="10"/>
        <rFont val="Arial"/>
        <family val="2"/>
      </rPr>
      <t xml:space="preserve"> Bruttosaamiset: Suorat sijoitukset ulkomaille = Saamiset ulkomaisilta kohteilta - Velat ulkomaisiin kohteisiin. Bruttovelat: Suorat sijoitukset Suomeen = Velat ulkomaiselle sijoittajalle - Saamiset ulkomaiselta sijoittajalta.</t>
    </r>
  </si>
  <si>
    <r>
      <t>1</t>
    </r>
    <r>
      <rPr>
        <sz val="10"/>
        <rFont val="Arial"/>
        <family val="2"/>
      </rPr>
      <t xml:space="preserve"> Assets: Outward direct investment = Assets from targets abroad - Liabilities to targets abroad. Liabilities: Inward direct investment = Liabilities to investors abroad - Assets from investors abroad.</t>
    </r>
  </si>
  <si>
    <t>13. Suorat sijoitukset ulkomaille, milj. euroa</t>
  </si>
  <si>
    <t xml:space="preserve">     Direktinvesteringar i utlandet, miljoner euro</t>
  </si>
  <si>
    <t xml:space="preserve">     Direct investment abroad, EUR million</t>
  </si>
  <si>
    <r>
      <t>13.1 Virta maittain</t>
    </r>
    <r>
      <rPr>
        <b/>
        <vertAlign val="superscript"/>
        <sz val="10"/>
        <rFont val="Arial"/>
        <family val="2"/>
      </rPr>
      <t>1</t>
    </r>
  </si>
  <si>
    <r>
      <t xml:space="preserve">       Flöde, med fördelning på land</t>
    </r>
    <r>
      <rPr>
        <b/>
        <vertAlign val="superscript"/>
        <sz val="10"/>
        <rFont val="Arial"/>
        <family val="2"/>
      </rPr>
      <t>1</t>
    </r>
  </si>
  <si>
    <r>
      <t xml:space="preserve">       Flow by country</t>
    </r>
    <r>
      <rPr>
        <b/>
        <vertAlign val="superscript"/>
        <sz val="10"/>
        <rFont val="Arial"/>
        <family val="2"/>
      </rPr>
      <t>1</t>
    </r>
  </si>
  <si>
    <t>Eurooppa • Europa • Europe</t>
  </si>
  <si>
    <t xml:space="preserve">  Alankomaat • Nederländerna • Netherlands</t>
  </si>
  <si>
    <t xml:space="preserve">  Belgia • Belgien • Belgium</t>
  </si>
  <si>
    <t xml:space="preserve">  Espanja • Spanien • Spain</t>
  </si>
  <si>
    <t xml:space="preserve">  Irlanti • Irland • Ireland</t>
  </si>
  <si>
    <t xml:space="preserve">  Iso-Britannia • Storbritannien • United Kingdom</t>
  </si>
  <si>
    <t xml:space="preserve">  Italia • Italien • Italy</t>
  </si>
  <si>
    <t xml:space="preserve">  Itävalta •  Österrike •  Austria</t>
  </si>
  <si>
    <t xml:space="preserve">  Kreikka • Grekland • Greece</t>
  </si>
  <si>
    <t xml:space="preserve">  Kypros • Cypern • Cyprus</t>
  </si>
  <si>
    <t xml:space="preserve">  Latvia • Lettland • Latvia</t>
  </si>
  <si>
    <t xml:space="preserve"> -</t>
  </si>
  <si>
    <t xml:space="preserve">  Liettua • Litauen • Lithuania</t>
  </si>
  <si>
    <t xml:space="preserve">  Luxemburg • Luxemburg • Luxembourg</t>
  </si>
  <si>
    <t xml:space="preserve">  Norja •  Norge •  Norway</t>
  </si>
  <si>
    <t xml:space="preserve">  Portugali • Portugal • Portugal</t>
  </si>
  <si>
    <t xml:space="preserve">  Puola • Polen • Poland</t>
  </si>
  <si>
    <t xml:space="preserve">  Ranska • Frankrike • France</t>
  </si>
  <si>
    <t xml:space="preserve">  Romania • Rumänien • Romania</t>
  </si>
  <si>
    <t xml:space="preserve">  Ruotsi •  Sverige •  Sweden</t>
  </si>
  <si>
    <t xml:space="preserve">  Saksa •  Tyskland •  Germany</t>
  </si>
  <si>
    <t xml:space="preserve">  Slovakia • Slovakien • Slovakia</t>
  </si>
  <si>
    <t xml:space="preserve">  Slovenia • Slovenien • Slovenia</t>
  </si>
  <si>
    <t xml:space="preserve">  Sveitsi •  Schweiz •  Switzerland</t>
  </si>
  <si>
    <t xml:space="preserve"> Tanska • Danmark • Denmark</t>
  </si>
  <si>
    <r>
      <t xml:space="preserve">  Tšekki</t>
    </r>
    <r>
      <rPr>
        <vertAlign val="superscript"/>
        <sz val="10"/>
        <rFont val="Arial"/>
        <family val="2"/>
      </rPr>
      <t>2</t>
    </r>
    <r>
      <rPr>
        <sz val="10"/>
        <rFont val="Arial"/>
        <family val="2"/>
      </rPr>
      <t xml:space="preserve"> • Tjeckien</t>
    </r>
    <r>
      <rPr>
        <vertAlign val="superscript"/>
        <sz val="10"/>
        <rFont val="Arial"/>
        <family val="2"/>
      </rPr>
      <t>2</t>
    </r>
    <r>
      <rPr>
        <sz val="10"/>
        <rFont val="Arial"/>
        <family val="2"/>
      </rPr>
      <t xml:space="preserve"> • Czech Rep</t>
    </r>
    <r>
      <rPr>
        <vertAlign val="superscript"/>
        <sz val="10"/>
        <rFont val="Arial"/>
        <family val="2"/>
      </rPr>
      <t>2</t>
    </r>
  </si>
  <si>
    <t xml:space="preserve">  Turkki • Turkiet • Turkey</t>
  </si>
  <si>
    <t xml:space="preserve">  Ukraina • Ukraina • Ukraine</t>
  </si>
  <si>
    <t xml:space="preserve">  Unkari • Ungern • Hungary</t>
  </si>
  <si>
    <r>
      <t xml:space="preserve">  Venäjä</t>
    </r>
    <r>
      <rPr>
        <vertAlign val="superscript"/>
        <sz val="10"/>
        <rFont val="Arial"/>
        <family val="2"/>
      </rPr>
      <t>2</t>
    </r>
    <r>
      <rPr>
        <sz val="10"/>
        <rFont val="Arial"/>
        <family val="2"/>
      </rPr>
      <t xml:space="preserve"> • Ryssland</t>
    </r>
    <r>
      <rPr>
        <vertAlign val="superscript"/>
        <sz val="10"/>
        <rFont val="Arial"/>
        <family val="2"/>
      </rPr>
      <t>2</t>
    </r>
    <r>
      <rPr>
        <sz val="10"/>
        <rFont val="Arial"/>
        <family val="2"/>
      </rPr>
      <t xml:space="preserve"> • Russia</t>
    </r>
    <r>
      <rPr>
        <vertAlign val="superscript"/>
        <sz val="10"/>
        <rFont val="Arial"/>
        <family val="2"/>
      </rPr>
      <t>2</t>
    </r>
  </si>
  <si>
    <t xml:space="preserve">  Viro • Estland • Estonia</t>
  </si>
  <si>
    <t xml:space="preserve">  Muut • Övriga • Other</t>
  </si>
  <si>
    <t>Pohjois-Amerikka • Nordamerika •
North America</t>
  </si>
  <si>
    <t xml:space="preserve">  Kanada • Kanada • Canada</t>
  </si>
  <si>
    <t xml:space="preserve">  Yhdysvallat • Förenta staterna • United States</t>
  </si>
  <si>
    <t>Muut maat pl.  Eurooppa ja Pohjois-Amerikka •  Övriga länder exkl. Europa
och Nordamerika •  Other countries excl.  Europe and North America</t>
  </si>
  <si>
    <t>Väli- ja Etelä-Amerikka •  Central- och Sydamerika •  Central and South America</t>
  </si>
  <si>
    <t xml:space="preserve">  Argentiina • Argentina • Argentina</t>
  </si>
  <si>
    <t xml:space="preserve">  Brasilia • Brasilien • Brazil</t>
  </si>
  <si>
    <t xml:space="preserve">  Chile •  Chile •  Chile</t>
  </si>
  <si>
    <t xml:space="preserve">  Meksiko • Mexiko • Mexico</t>
  </si>
  <si>
    <t xml:space="preserve">  Muut •  Övriga • Other</t>
  </si>
  <si>
    <t>Aasia • Asien • Asia</t>
  </si>
  <si>
    <t xml:space="preserve">  Etelä-Korea • Sydkorea • South Korea</t>
  </si>
  <si>
    <t xml:space="preserve">  Hongkong • Hongkong •  Hong Kong</t>
  </si>
  <si>
    <t xml:space="preserve">  Indonesia • Indonesien • Indonesia</t>
  </si>
  <si>
    <t xml:space="preserve">  Intia • Indien • India</t>
  </si>
  <si>
    <t xml:space="preserve">  Japani • Japan • Japan</t>
  </si>
  <si>
    <t xml:space="preserve">  Kiina • Kina • China</t>
  </si>
  <si>
    <t xml:space="preserve">  Malesia • Malaysia • Malaysia</t>
  </si>
  <si>
    <t xml:space="preserve">  Filippiinit • Filippinerna • Philippines</t>
  </si>
  <si>
    <t xml:space="preserve">  Singapore • Singapore • Singapore</t>
  </si>
  <si>
    <t xml:space="preserve">  Thaimaa • Thailand • Thailand</t>
  </si>
  <si>
    <t>Afrikka • Afrika • Africa</t>
  </si>
  <si>
    <t xml:space="preserve">  Etelä-Afrikan tasavalta • Sydafrika • Rep. of South Africa</t>
  </si>
  <si>
    <t>Oseania ja napa-alueet •  Oceanien och polarområden •  Oceania and polar regions</t>
  </si>
  <si>
    <t xml:space="preserve">  Australia •  Australien • Australia </t>
  </si>
  <si>
    <t xml:space="preserve">  Uusi-Seelanti • Nya Zeeland • New Zealand</t>
  </si>
  <si>
    <t xml:space="preserve">  Muut •  Övriga •  Other </t>
  </si>
  <si>
    <t>Erittelemättömät • Ospecificerade • Not classified</t>
  </si>
  <si>
    <t>Kaikki yhteensä • Totalt • Grand total</t>
  </si>
  <si>
    <r>
      <t xml:space="preserve">1 </t>
    </r>
    <r>
      <rPr>
        <sz val="10"/>
        <rFont val="Arial"/>
        <family val="2"/>
      </rPr>
      <t>Vuoteen 1991 asti lopullisen ja vuodesta 1992 lähtien välittömän sijoituskohteen maa. Vuosina 1985–1993 uudelleen sijoitetut voitot erittelemättömissä.</t>
    </r>
  </si>
  <si>
    <r>
      <t>1</t>
    </r>
    <r>
      <rPr>
        <sz val="10"/>
        <rFont val="Arial"/>
        <family val="2"/>
      </rPr>
      <t xml:space="preserve"> Ända till 1991 landet för det slutliga investeringsobjektet och från 1992 landet för det direkta investeringsobjektet. Återinvesterade vinstmedel för åren 1985–1993 inkluderas i ospecificerade.</t>
    </r>
  </si>
  <si>
    <r>
      <t xml:space="preserve">1 </t>
    </r>
    <r>
      <rPr>
        <sz val="10"/>
        <rFont val="Arial"/>
        <family val="2"/>
      </rPr>
      <t>Through 1991, ultimate, and thereafter, immediate host country. Reinvested earnings for 1985–1993 are included in not classified.</t>
    </r>
  </si>
  <si>
    <r>
      <t xml:space="preserve">2 </t>
    </r>
    <r>
      <rPr>
        <sz val="10"/>
        <rFont val="Arial"/>
        <family val="2"/>
      </rPr>
      <t xml:space="preserve">Venäjän tiedot ennen vuotta 1991 Neuvostoliiton tietoja. Tšekin tiedot ennen vuotta 1993 Tšekkoslovakian tietoja. </t>
    </r>
  </si>
  <si>
    <r>
      <t>2</t>
    </r>
    <r>
      <rPr>
        <sz val="10"/>
        <rFont val="Arial"/>
        <family val="2"/>
      </rPr>
      <t xml:space="preserve"> Siffrorna för Ryssland före 1991 avser Sovjetunionen och siffrorna för Tjeckien före 1993 avser Tjeckoslovakien.</t>
    </r>
  </si>
  <si>
    <r>
      <t xml:space="preserve">2 </t>
    </r>
    <r>
      <rPr>
        <sz val="10"/>
        <rFont val="Arial"/>
        <family val="2"/>
      </rPr>
      <t>Data on Russia before 1991 refers to the Soviet Union, on the Czech Republic before 1993 on Czechoslovakia.</t>
    </r>
  </si>
  <si>
    <r>
      <t>13.2 Virta toimialoittain</t>
    </r>
    <r>
      <rPr>
        <b/>
        <vertAlign val="superscript"/>
        <sz val="10"/>
        <rFont val="Arial"/>
        <family val="2"/>
      </rPr>
      <t>1</t>
    </r>
  </si>
  <si>
    <r>
      <t xml:space="preserve">       Flöde, med fördelning på bransch</t>
    </r>
    <r>
      <rPr>
        <b/>
        <vertAlign val="superscript"/>
        <sz val="10"/>
        <rFont val="Arial"/>
        <family val="2"/>
      </rPr>
      <t>1</t>
    </r>
  </si>
  <si>
    <t>TOL 2002</t>
  </si>
  <si>
    <t>NACE Rev. 1.1</t>
  </si>
  <si>
    <t>Teollisuus • Industri • Manufacturing</t>
  </si>
  <si>
    <t>D</t>
  </si>
  <si>
    <t xml:space="preserve">  Metsä • Skog • Forest</t>
  </si>
  <si>
    <t>20-21</t>
  </si>
  <si>
    <t xml:space="preserve">  Metalli • Metall • Metal and engineering</t>
  </si>
  <si>
    <t>27-35</t>
  </si>
  <si>
    <t xml:space="preserve">  Kemia • Kemi • Chemical</t>
  </si>
  <si>
    <t>23-25</t>
  </si>
  <si>
    <t xml:space="preserve">  Muut • Övrig • Other</t>
  </si>
  <si>
    <t>15-19,22,26,36-37</t>
  </si>
  <si>
    <t>G,H,I,J,K,L,M,N,O,P,Q</t>
  </si>
  <si>
    <t xml:space="preserve">  Kauppa • Handel • Trade</t>
  </si>
  <si>
    <t>G</t>
  </si>
  <si>
    <t xml:space="preserve">  Rahoitus ja vakuutus • Finansiering och</t>
  </si>
  <si>
    <t>J</t>
  </si>
  <si>
    <t xml:space="preserve">  försäkring • Finance and insurance</t>
  </si>
  <si>
    <t>H.I.K.L.M.N.O.P.Q</t>
  </si>
  <si>
    <t>Muut toimialat • Övriga branscher • Other sectors</t>
  </si>
  <si>
    <t>A,B,C,E,F</t>
  </si>
  <si>
    <t>Kotitalouksien kiinteistö- ja asunto-</t>
  </si>
  <si>
    <t>sijoitukset • Hushållens fastighets- och</t>
  </si>
  <si>
    <t>bostadsinvesteringar • Households' investments</t>
  </si>
  <si>
    <t>in real estate and dwellings</t>
  </si>
  <si>
    <t>X</t>
  </si>
  <si>
    <r>
      <t>1</t>
    </r>
    <r>
      <rPr>
        <sz val="10"/>
        <rFont val="Arial"/>
        <family val="2"/>
      </rPr>
      <t>Sijoittajan toimiala.Vuosina 1992–1993 uudelleen sijoitetut voitot erittelemättömissä.</t>
    </r>
  </si>
  <si>
    <r>
      <t>1</t>
    </r>
    <r>
      <rPr>
        <sz val="10"/>
        <rFont val="Arial"/>
        <family val="2"/>
      </rPr>
      <t>Investerarens branschtillhörighet. Återinvesterade vinstmedel för åren 1992–1993 inkluredas i ospecificerade.</t>
    </r>
  </si>
  <si>
    <r>
      <t>1</t>
    </r>
    <r>
      <rPr>
        <sz val="10"/>
        <rFont val="Arial"/>
        <family val="2"/>
      </rPr>
      <t>By economic activity of investor. Reinvested earnings for 1992–1993 are included in not classified.</t>
    </r>
  </si>
  <si>
    <r>
      <t>13.3 Kanta maittain</t>
    </r>
    <r>
      <rPr>
        <b/>
        <vertAlign val="superscript"/>
        <sz val="10"/>
        <rFont val="Arial"/>
        <family val="2"/>
      </rPr>
      <t>1</t>
    </r>
  </si>
  <si>
    <r>
      <t xml:space="preserve">       Stock, med fördelning på land</t>
    </r>
    <r>
      <rPr>
        <b/>
        <vertAlign val="superscript"/>
        <sz val="10"/>
        <rFont val="Arial"/>
        <family val="2"/>
      </rPr>
      <t>1</t>
    </r>
  </si>
  <si>
    <r>
      <t xml:space="preserve">       Stock by country</t>
    </r>
    <r>
      <rPr>
        <b/>
        <vertAlign val="superscript"/>
        <sz val="10"/>
        <rFont val="Arial"/>
        <family val="2"/>
      </rPr>
      <t>1</t>
    </r>
    <r>
      <rPr>
        <b/>
        <sz val="10"/>
        <rFont val="Arial"/>
        <family val="2"/>
      </rPr>
      <t xml:space="preserve">  </t>
    </r>
  </si>
  <si>
    <t>EUROOPPA •  EUROPA •  EUROPE</t>
  </si>
  <si>
    <t xml:space="preserve">  Norja •  Norge • Norway</t>
  </si>
  <si>
    <t xml:space="preserve">  Sveitsi •  Schweiz • Switzerland</t>
  </si>
  <si>
    <t xml:space="preserve">  Tanska • Danmark • Denmark</t>
  </si>
  <si>
    <t xml:space="preserve">  Venäjä • Ryssland • Russia</t>
  </si>
  <si>
    <t>Pohjois-Amerikka • Nordamerika • North America</t>
  </si>
  <si>
    <t>Muut maat pl. Eurooppa ja Pohjois-Amerikka •  Övriga länder exkl. Europa
och Nordamerika •  Other countries excl. Europe and North America</t>
  </si>
  <si>
    <t>0</t>
  </si>
  <si>
    <r>
      <t xml:space="preserve">2 </t>
    </r>
    <r>
      <rPr>
        <sz val="10"/>
        <rFont val="Arial"/>
        <family val="2"/>
      </rPr>
      <t>Ennen vuotta 1993 Tšekkoslovakia.</t>
    </r>
  </si>
  <si>
    <r>
      <t>2</t>
    </r>
    <r>
      <rPr>
        <sz val="10"/>
        <rFont val="Arial"/>
        <family val="2"/>
      </rPr>
      <t xml:space="preserve"> Före 1993 Tjeckoslovakien.</t>
    </r>
  </si>
  <si>
    <r>
      <t xml:space="preserve">2 </t>
    </r>
    <r>
      <rPr>
        <sz val="10"/>
        <rFont val="Arial"/>
        <family val="2"/>
      </rPr>
      <t>Before 1993 Czechoslovakia.</t>
    </r>
  </si>
  <si>
    <r>
      <t>13.4 Kanta toimialoittain</t>
    </r>
    <r>
      <rPr>
        <b/>
        <vertAlign val="superscript"/>
        <sz val="10"/>
        <rFont val="Arial"/>
        <family val="2"/>
      </rPr>
      <t>1</t>
    </r>
  </si>
  <si>
    <r>
      <t xml:space="preserve">       Stock, med fördelning på bransch</t>
    </r>
    <r>
      <rPr>
        <b/>
        <vertAlign val="superscript"/>
        <sz val="10"/>
        <rFont val="Arial"/>
        <family val="2"/>
      </rPr>
      <t>1</t>
    </r>
  </si>
  <si>
    <t>1995</t>
  </si>
  <si>
    <r>
      <t xml:space="preserve">       Stock by economic activity</t>
    </r>
    <r>
      <rPr>
        <b/>
        <vertAlign val="superscript"/>
        <sz val="10"/>
        <rFont val="Arial"/>
        <family val="2"/>
      </rPr>
      <t>1</t>
    </r>
  </si>
  <si>
    <t>TEOLLISUUS • INDUSTRI • MANUFACTURING</t>
  </si>
  <si>
    <t>Metsä •  Skog •  Forest</t>
  </si>
  <si>
    <t>Metalli •  Metall •  Metal and engineering</t>
  </si>
  <si>
    <t>Kemia •  Kemi •  Chemical</t>
  </si>
  <si>
    <t>Muut •  Övrig •  Other</t>
  </si>
  <si>
    <t>PALVELUT •  TJÄNSTER •  SERVICES</t>
  </si>
  <si>
    <t>Kauppa •  Handel •  Trade</t>
  </si>
  <si>
    <t>Rahoitus ja vakuutus •  Finansiering och</t>
  </si>
  <si>
    <t>försäkring •  Finance and insurance</t>
  </si>
  <si>
    <t>Muut •  Övriga •  Other</t>
  </si>
  <si>
    <t>MUUT •  ÖVRIGA •  OTHER</t>
  </si>
  <si>
    <t>KOTITALOUKSIEN KIINTEISTÖ- JA</t>
  </si>
  <si>
    <t>ASUNTOSIJOITUKSET •  HUSHÅLLENS</t>
  </si>
  <si>
    <t xml:space="preserve">FASTIGHETS- OCH BOSTADSINVESTERINGAR • </t>
  </si>
  <si>
    <t>HOUSEHOLD'S INVESTMENTS IN REAL ESTATE
AND DWELLINGS</t>
  </si>
  <si>
    <t>YHTEENSÄ • TOTALT •  TOTAL</t>
  </si>
  <si>
    <r>
      <t>1</t>
    </r>
    <r>
      <rPr>
        <sz val="10"/>
        <rFont val="Arial"/>
        <family val="2"/>
      </rPr>
      <t xml:space="preserve">Sijoittajan toimiala. </t>
    </r>
  </si>
  <si>
    <r>
      <t>1</t>
    </r>
    <r>
      <rPr>
        <sz val="10"/>
        <rFont val="Arial"/>
        <family val="2"/>
      </rPr>
      <t>Investerarens branschtillhörighet.</t>
    </r>
  </si>
  <si>
    <r>
      <t>1</t>
    </r>
    <r>
      <rPr>
        <sz val="10"/>
        <rFont val="Arial"/>
        <family val="2"/>
      </rPr>
      <t>Economic activity of investor.</t>
    </r>
  </si>
  <si>
    <t xml:space="preserve">      Direktinvesteringar i utlandet, miljoner euro</t>
  </si>
  <si>
    <t xml:space="preserve">      Direct investment abroad, EUR million</t>
  </si>
  <si>
    <r>
      <t>13.5 Tuotot maittain</t>
    </r>
    <r>
      <rPr>
        <b/>
        <vertAlign val="superscript"/>
        <sz val="10"/>
        <rFont val="Arial"/>
        <family val="2"/>
      </rPr>
      <t>1</t>
    </r>
  </si>
  <si>
    <r>
      <t xml:space="preserve">        Avkastning, med fördelning på land</t>
    </r>
    <r>
      <rPr>
        <b/>
        <vertAlign val="superscript"/>
        <sz val="10"/>
        <rFont val="Arial"/>
        <family val="2"/>
      </rPr>
      <t>1</t>
    </r>
  </si>
  <si>
    <r>
      <t xml:space="preserve">        Income by country</t>
    </r>
    <r>
      <rPr>
        <b/>
        <vertAlign val="superscript"/>
        <sz val="10"/>
        <rFont val="Arial"/>
        <family val="2"/>
      </rPr>
      <t>1</t>
    </r>
  </si>
  <si>
    <t xml:space="preserve">EUROOPPA •  EUROPA •  EUROPE • </t>
  </si>
  <si>
    <t xml:space="preserve">  Tšekki • Tjeckien • Czech Rep.</t>
  </si>
  <si>
    <t xml:space="preserve">  Muut •  Övriga •  Other</t>
  </si>
  <si>
    <t>Väli- ja Etelä-Amerikka • Central- och Sydamerika • Central and South America</t>
  </si>
  <si>
    <r>
      <t>1</t>
    </r>
    <r>
      <rPr>
        <sz val="10"/>
        <rFont val="Arial"/>
        <family val="2"/>
      </rPr>
      <t>Välittömän sijoituskohteen maa.</t>
    </r>
  </si>
  <si>
    <r>
      <t>1</t>
    </r>
    <r>
      <rPr>
        <sz val="10"/>
        <rFont val="Arial"/>
        <family val="2"/>
      </rPr>
      <t>Landet för det direkta investeringsobjektet.</t>
    </r>
  </si>
  <si>
    <r>
      <t>1</t>
    </r>
    <r>
      <rPr>
        <sz val="10"/>
        <rFont val="Arial"/>
        <family val="2"/>
      </rPr>
      <t>Immediate host country.</t>
    </r>
  </si>
  <si>
    <r>
      <t>13.6 Tuotot toimialoittain</t>
    </r>
    <r>
      <rPr>
        <b/>
        <vertAlign val="superscript"/>
        <sz val="10"/>
        <rFont val="Arial"/>
        <family val="2"/>
      </rPr>
      <t>1</t>
    </r>
  </si>
  <si>
    <r>
      <t xml:space="preserve">        Avkastning, med fördelning på bransch</t>
    </r>
    <r>
      <rPr>
        <b/>
        <vertAlign val="superscript"/>
        <sz val="10"/>
        <rFont val="Arial"/>
        <family val="2"/>
      </rPr>
      <t>1</t>
    </r>
  </si>
  <si>
    <t xml:space="preserve">1995 </t>
  </si>
  <si>
    <r>
      <t xml:space="preserve">        Income by economic activity</t>
    </r>
    <r>
      <rPr>
        <b/>
        <vertAlign val="superscript"/>
        <sz val="10"/>
        <rFont val="Arial"/>
        <family val="2"/>
      </rPr>
      <t>1</t>
    </r>
  </si>
  <si>
    <t>TEOLLISUUS • INDUSTRI •  MANUFACTURING</t>
  </si>
  <si>
    <t>MUUT •  ÖVRIGA • OTHER</t>
  </si>
  <si>
    <r>
      <t>1</t>
    </r>
    <r>
      <rPr>
        <sz val="10"/>
        <rFont val="Arial"/>
        <family val="2"/>
      </rPr>
      <t>Sijoittajan toimiala.</t>
    </r>
  </si>
  <si>
    <t>14. Suorat sijoitukset Suomeen, milj. euroa</t>
  </si>
  <si>
    <t xml:space="preserve">     Direktinvesteringar i Finland, miljoner euro</t>
  </si>
  <si>
    <t xml:space="preserve">     Direct investment in Finland, EUR million</t>
  </si>
  <si>
    <r>
      <t>14.1 Virta maittain</t>
    </r>
    <r>
      <rPr>
        <b/>
        <vertAlign val="superscript"/>
        <sz val="10"/>
        <rFont val="Arial"/>
        <family val="2"/>
      </rPr>
      <t>1</t>
    </r>
  </si>
  <si>
    <r>
      <t xml:space="preserve">       Flöde, fördelning på land</t>
    </r>
    <r>
      <rPr>
        <b/>
        <vertAlign val="superscript"/>
        <sz val="10"/>
        <rFont val="Arial"/>
        <family val="2"/>
      </rPr>
      <t>1</t>
    </r>
  </si>
  <si>
    <t>Eurooppa  •  Europa  •  Europe</t>
  </si>
  <si>
    <t xml:space="preserve">  Islanti • Island • Iceland</t>
  </si>
  <si>
    <t xml:space="preserve">  Luxemburg • Luxemburg • Luxembourg </t>
  </si>
  <si>
    <t xml:space="preserve">  Portugali •  Portugal •  Portugal</t>
  </si>
  <si>
    <t xml:space="preserve">  Norja  •  Norge  •  Norway</t>
  </si>
  <si>
    <t xml:space="preserve">  Sveitsi  •  Schweiz  •  Switzerland</t>
  </si>
  <si>
    <t xml:space="preserve">  Muut  •  Övriga  •  Other</t>
  </si>
  <si>
    <t>Väli- ja Etelä-Amerikka • Central- och Sydamerika •  Central- and South America</t>
  </si>
  <si>
    <t>Oseania ja napa-alueet •  Oceanien och polarområden •
Oceania and polar regions</t>
  </si>
  <si>
    <r>
      <t>1</t>
    </r>
    <r>
      <rPr>
        <sz val="10"/>
        <rFont val="Arial"/>
        <family val="2"/>
      </rPr>
      <t xml:space="preserve"> Vuoteen 1991 asti lopullisen ja vuodesta 1992 lähtien välittömän sijoittajan maa. Vuosien 1985–1993 uudelleen sijoitetut voitot erittelemättömissä.</t>
    </r>
  </si>
  <si>
    <r>
      <t>1</t>
    </r>
    <r>
      <rPr>
        <sz val="10"/>
        <rFont val="Arial"/>
        <family val="2"/>
      </rPr>
      <t xml:space="preserve"> Ända till  1991 landet för den slutliga investeraren och från 1992 landet för den direkta investeraren. Återinvesterade vinstmedel för åren 1985–1993 inkluderas i ospesificerade.</t>
    </r>
  </si>
  <si>
    <r>
      <t xml:space="preserve">1 </t>
    </r>
    <r>
      <rPr>
        <sz val="10"/>
        <rFont val="Arial"/>
        <family val="2"/>
      </rPr>
      <t>Through 1991, ultimate, and thereafter, immediate investor country. Reinvested earnings for 1985–1993 are included in not classified.</t>
    </r>
  </si>
  <si>
    <r>
      <t>14.2 Virta toimialoittain</t>
    </r>
    <r>
      <rPr>
        <b/>
        <vertAlign val="superscript"/>
        <sz val="10"/>
        <rFont val="Arial"/>
        <family val="2"/>
      </rPr>
      <t>1</t>
    </r>
  </si>
  <si>
    <r>
      <t xml:space="preserve">       Flöde, fördelning på bransch</t>
    </r>
    <r>
      <rPr>
        <b/>
        <vertAlign val="superscript"/>
        <sz val="10"/>
        <rFont val="Arial"/>
        <family val="2"/>
      </rPr>
      <t>1</t>
    </r>
  </si>
  <si>
    <r>
      <t xml:space="preserve">       Flow by economic activity</t>
    </r>
    <r>
      <rPr>
        <b/>
        <vertAlign val="superscript"/>
        <sz val="10"/>
        <rFont val="Arial"/>
        <family val="2"/>
      </rPr>
      <t>1</t>
    </r>
  </si>
  <si>
    <t>15-22,26,36-37</t>
  </si>
  <si>
    <t>H,I,K,L,M,N,O,P,Q</t>
  </si>
  <si>
    <t xml:space="preserve">Kotitalouksien kiinteistö- ja asuntosijoitukset • </t>
  </si>
  <si>
    <t xml:space="preserve">Hushållens fastighets- och bostadsinvesteringar • </t>
  </si>
  <si>
    <t>Households' investments in real estate and dwellings</t>
  </si>
  <si>
    <r>
      <t>1</t>
    </r>
    <r>
      <rPr>
        <sz val="10"/>
        <rFont val="Arial"/>
        <family val="2"/>
      </rPr>
      <t xml:space="preserve"> Sijoituskohteen toimiala. Vuosien 1992 ja 1993 uudelleen sijoitetut voitot erittelemättömissä.</t>
    </r>
  </si>
  <si>
    <r>
      <t>1</t>
    </r>
    <r>
      <rPr>
        <sz val="10"/>
        <rFont val="Arial"/>
        <family val="2"/>
      </rPr>
      <t xml:space="preserve"> Direktinvesteringsföretagets branschtillhörighet. Återinvesterade vinstmedel för åren 1992 och 1993 inkluderas i ospecificerade.</t>
    </r>
  </si>
  <si>
    <r>
      <t>1</t>
    </r>
    <r>
      <rPr>
        <sz val="10"/>
        <rFont val="Arial"/>
        <family val="2"/>
      </rPr>
      <t xml:space="preserve"> Economic activity of investee. Reinvested earnings for 1992 and 1993 are included in not classified.</t>
    </r>
  </si>
  <si>
    <r>
      <t>14.3 Kanta maittain</t>
    </r>
    <r>
      <rPr>
        <b/>
        <vertAlign val="superscript"/>
        <sz val="10"/>
        <rFont val="Arial"/>
        <family val="2"/>
      </rPr>
      <t>1</t>
    </r>
    <r>
      <rPr>
        <b/>
        <sz val="10"/>
        <rFont val="Arial"/>
        <family val="2"/>
      </rPr>
      <t xml:space="preserve"> </t>
    </r>
  </si>
  <si>
    <r>
      <t xml:space="preserve">       Stock, fördelning på land </t>
    </r>
    <r>
      <rPr>
        <b/>
        <vertAlign val="superscript"/>
        <sz val="10"/>
        <rFont val="Arial"/>
        <family val="2"/>
      </rPr>
      <t>1</t>
    </r>
  </si>
  <si>
    <r>
      <t xml:space="preserve">       Stock by country </t>
    </r>
    <r>
      <rPr>
        <b/>
        <vertAlign val="superscript"/>
        <sz val="10"/>
        <rFont val="Arial"/>
        <family val="2"/>
      </rPr>
      <t>1</t>
    </r>
  </si>
  <si>
    <r>
      <t xml:space="preserve"> Tšekki</t>
    </r>
    <r>
      <rPr>
        <vertAlign val="superscript"/>
        <sz val="10"/>
        <rFont val="Arial"/>
        <family val="2"/>
      </rPr>
      <t>2</t>
    </r>
    <r>
      <rPr>
        <sz val="10"/>
        <rFont val="Arial"/>
        <family val="2"/>
      </rPr>
      <t xml:space="preserve"> • Tjeckien</t>
    </r>
    <r>
      <rPr>
        <vertAlign val="superscript"/>
        <sz val="10"/>
        <rFont val="Arial"/>
        <family val="2"/>
      </rPr>
      <t>2</t>
    </r>
    <r>
      <rPr>
        <sz val="10"/>
        <rFont val="Arial"/>
        <family val="2"/>
      </rPr>
      <t xml:space="preserve"> • Czech Rep.</t>
    </r>
    <r>
      <rPr>
        <vertAlign val="superscript"/>
        <sz val="10"/>
        <rFont val="Arial"/>
        <family val="2"/>
      </rPr>
      <t>2</t>
    </r>
  </si>
  <si>
    <t>Väli- ja Etelä-Amerikka • Central- och Sydamerika •  Central and South America</t>
  </si>
  <si>
    <t>Oseania ja napa-alueet •  Oceanien och polarområden • Oceania and polar regions</t>
  </si>
  <si>
    <r>
      <t>1</t>
    </r>
    <r>
      <rPr>
        <sz val="10"/>
        <rFont val="Arial"/>
        <family val="2"/>
      </rPr>
      <t xml:space="preserve"> Vuoteen 1991 asti lopullisen ja vuodesta 1992 lähtien välittömän sijoittajan maa.</t>
    </r>
  </si>
  <si>
    <r>
      <t>1</t>
    </r>
    <r>
      <rPr>
        <sz val="10"/>
        <rFont val="Arial"/>
        <family val="2"/>
      </rPr>
      <t xml:space="preserve"> Ända till  1991 landet för den slutliga investeraren och från 1992 landet för den direkta investeraren.</t>
    </r>
  </si>
  <si>
    <r>
      <t xml:space="preserve">1 </t>
    </r>
    <r>
      <rPr>
        <sz val="10"/>
        <rFont val="Arial"/>
        <family val="2"/>
      </rPr>
      <t>Through 1991, ultimate, and thereafter, immediate investor country.</t>
    </r>
  </si>
  <si>
    <r>
      <t>2</t>
    </r>
    <r>
      <rPr>
        <sz val="10"/>
        <rFont val="Arial"/>
        <family val="2"/>
      </rPr>
      <t xml:space="preserve"> Ennen vuotta 1993 Tšekkoslovakia.</t>
    </r>
  </si>
  <si>
    <r>
      <t>2</t>
    </r>
    <r>
      <rPr>
        <sz val="10"/>
        <rFont val="Arial"/>
        <family val="2"/>
      </rPr>
      <t xml:space="preserve"> Tjeckoslovakien före 1993.</t>
    </r>
  </si>
  <si>
    <r>
      <t xml:space="preserve">2 </t>
    </r>
    <r>
      <rPr>
        <sz val="10"/>
        <rFont val="Arial"/>
        <family val="2"/>
      </rPr>
      <t>Before 1993 the Czechoslovakia.</t>
    </r>
  </si>
  <si>
    <r>
      <t>14.4 Kanta toimialoittain</t>
    </r>
    <r>
      <rPr>
        <b/>
        <vertAlign val="superscript"/>
        <sz val="10"/>
        <rFont val="Arial"/>
        <family val="2"/>
      </rPr>
      <t>1</t>
    </r>
  </si>
  <si>
    <r>
      <t xml:space="preserve">       Stock, fördelning på bransch</t>
    </r>
    <r>
      <rPr>
        <b/>
        <vertAlign val="superscript"/>
        <sz val="10"/>
        <rFont val="Arial"/>
        <family val="2"/>
      </rPr>
      <t>1</t>
    </r>
  </si>
  <si>
    <t>Metalli • Metall •  Metal and engineering</t>
  </si>
  <si>
    <t xml:space="preserve">Rahoitus ja vakuutus •  Finansiering och </t>
  </si>
  <si>
    <t>HOUSEHOLDS' INVESTMENTS IN REAL ESTATE
AND DWELLINGS</t>
  </si>
  <si>
    <r>
      <t>1</t>
    </r>
    <r>
      <rPr>
        <sz val="10"/>
        <rFont val="Arial"/>
        <family val="2"/>
      </rPr>
      <t xml:space="preserve"> Sijoituskohteen toimiala. </t>
    </r>
  </si>
  <si>
    <r>
      <t xml:space="preserve"> 1</t>
    </r>
    <r>
      <rPr>
        <sz val="10"/>
        <rFont val="Arial"/>
        <family val="2"/>
      </rPr>
      <t xml:space="preserve"> Direktinvesteringsföretagets branschtillhörighet.</t>
    </r>
  </si>
  <si>
    <r>
      <t>1</t>
    </r>
    <r>
      <rPr>
        <sz val="10"/>
        <rFont val="Arial"/>
        <family val="2"/>
      </rPr>
      <t xml:space="preserve"> Economic activity of investee.</t>
    </r>
  </si>
  <si>
    <r>
      <t>14.5 Tuotot maittain</t>
    </r>
    <r>
      <rPr>
        <b/>
        <vertAlign val="superscript"/>
        <sz val="10"/>
        <rFont val="Arial"/>
        <family val="2"/>
      </rPr>
      <t>1</t>
    </r>
  </si>
  <si>
    <r>
      <t xml:space="preserve">       Avkastning, fördelning på land</t>
    </r>
    <r>
      <rPr>
        <b/>
        <vertAlign val="superscript"/>
        <sz val="10"/>
        <rFont val="Arial"/>
        <family val="2"/>
      </rPr>
      <t>1</t>
    </r>
  </si>
  <si>
    <r>
      <t xml:space="preserve">       Income by country</t>
    </r>
    <r>
      <rPr>
        <b/>
        <vertAlign val="superscript"/>
        <sz val="10"/>
        <rFont val="Arial"/>
        <family val="2"/>
      </rPr>
      <t>1</t>
    </r>
  </si>
  <si>
    <t xml:space="preserve">  Kreikka • Greekland • Greece</t>
  </si>
  <si>
    <t xml:space="preserve">  Luxemburg •  Luxemburg •  Luxembourg </t>
  </si>
  <si>
    <r>
      <t xml:space="preserve"> 1</t>
    </r>
    <r>
      <rPr>
        <sz val="10"/>
        <rFont val="Arial"/>
        <family val="2"/>
      </rPr>
      <t xml:space="preserve"> Välittömän sijoittajan maa.</t>
    </r>
  </si>
  <si>
    <r>
      <t>1</t>
    </r>
    <r>
      <rPr>
        <sz val="10"/>
        <rFont val="Arial"/>
        <family val="2"/>
      </rPr>
      <t xml:space="preserve"> Landet för den direkta investeraren.</t>
    </r>
  </si>
  <si>
    <r>
      <t>1</t>
    </r>
    <r>
      <rPr>
        <sz val="10"/>
        <rFont val="Arial"/>
        <family val="2"/>
      </rPr>
      <t xml:space="preserve"> Immediate investor country. </t>
    </r>
  </si>
  <si>
    <t xml:space="preserve">      Direktinvesteringar i Finland, miljoner euro</t>
  </si>
  <si>
    <t xml:space="preserve">      Direct investment in Finland, EUR million</t>
  </si>
  <si>
    <r>
      <t>14.6 Tuotot toimialoittain</t>
    </r>
    <r>
      <rPr>
        <b/>
        <vertAlign val="superscript"/>
        <sz val="10"/>
        <rFont val="Arial"/>
        <family val="2"/>
      </rPr>
      <t>1</t>
    </r>
  </si>
  <si>
    <r>
      <t xml:space="preserve">        Avkastning, fördelning på bransch</t>
    </r>
    <r>
      <rPr>
        <b/>
        <vertAlign val="superscript"/>
        <sz val="10"/>
        <rFont val="Arial"/>
        <family val="2"/>
      </rPr>
      <t>1</t>
    </r>
  </si>
  <si>
    <r>
      <t>1</t>
    </r>
    <r>
      <rPr>
        <sz val="10"/>
        <rFont val="Arial"/>
        <family val="2"/>
      </rPr>
      <t xml:space="preserve"> Direktinvesteringsföretagets branschtillhörighet.</t>
    </r>
  </si>
  <si>
    <t>Osakkeet
Aktier
Shares</t>
  </si>
  <si>
    <t>Rahasto-osuudet
Fondandelar
Mutual fund shares</t>
  </si>
  <si>
    <t>Joukkolainat
Masslån
Bonds</t>
  </si>
  <si>
    <t>Rahamarkkinapaperit
Penningmarknadsinstrument
Money market instruments</t>
  </si>
  <si>
    <t>josta • varav • of which</t>
  </si>
  <si>
    <t>-  EU27-maat • EU27-länder • EU27-countries</t>
  </si>
  <si>
    <t>-  Euromaat • Euroländer • Euro countries</t>
  </si>
  <si>
    <t>Alankomaat • Nederländerna • Netherlands</t>
  </si>
  <si>
    <t>Belgia • Belgien • Belgium</t>
  </si>
  <si>
    <t>Espanja • Spanien • Spain</t>
  </si>
  <si>
    <t>Irlanti • Irland • Ireland</t>
  </si>
  <si>
    <t>Iso-Britannia • Storbritannien • United Kingdom</t>
  </si>
  <si>
    <t>Italia • Italien • Italy</t>
  </si>
  <si>
    <t>Itävalta • Österrike • Austria</t>
  </si>
  <si>
    <t>Kreikka • Grekland • Greece</t>
  </si>
  <si>
    <t>Luxemburg • Luxemburg • Luxembourg</t>
  </si>
  <si>
    <t>Norja • Norge • Norway</t>
  </si>
  <si>
    <t>Portugali • Portugal • Portugal</t>
  </si>
  <si>
    <t>Ranska • Frankrike • France</t>
  </si>
  <si>
    <t>Ruotsi • Sverige • Sweden</t>
  </si>
  <si>
    <t>Saksa • Tyskland • Germany</t>
  </si>
  <si>
    <t>Slovenia • Slovenien • Slovenia</t>
  </si>
  <si>
    <t>Sveitsi • Schweiz • Switzerland</t>
  </si>
  <si>
    <t>Tanska • Danmark • Denmark</t>
  </si>
  <si>
    <t>Venäjä • Ryssland • Russia</t>
  </si>
  <si>
    <t>Viro • Estland • Estonia</t>
  </si>
  <si>
    <t>Muut • Övriga • Other</t>
  </si>
  <si>
    <t>Kanada • Kanada • Canada</t>
  </si>
  <si>
    <t>Yhdysvallat • Förenta Staterna • United States</t>
  </si>
  <si>
    <t xml:space="preserve">Väli- ja Etelä-Amerikka • Central- och Sydamerika • </t>
  </si>
  <si>
    <t>Central and South America</t>
  </si>
  <si>
    <t>Sydamerika • Other Central and South American countries</t>
  </si>
  <si>
    <t>Muut maat ja kansainväliset järjestöt •</t>
  </si>
  <si>
    <t>Övriga länder och internationella organisationer •</t>
  </si>
  <si>
    <t>Other countries and international organisations •</t>
  </si>
  <si>
    <t>Kaikki yhteensä • Totalt • Total</t>
  </si>
  <si>
    <t>Flöden</t>
  </si>
  <si>
    <t>2008*</t>
  </si>
  <si>
    <t xml:space="preserve">    Utländska tillgångar och skulder efter sektor och investeringstyp 31.12.2008, miljoner euro</t>
  </si>
  <si>
    <t xml:space="preserve">    External assets and liabilities by sector and investment type at the end of 2008, EUR million</t>
  </si>
  <si>
    <t>31.12.2008*</t>
  </si>
  <si>
    <t xml:space="preserve">       Euroalue (15) • Euroområdet (15) • Euro area (15)</t>
  </si>
  <si>
    <r>
      <t xml:space="preserve">NET INTERNATIONAL INVESTMENT POSITION </t>
    </r>
    <r>
      <rPr>
        <b/>
        <vertAlign val="superscript"/>
        <sz val="10"/>
        <rFont val="Arial"/>
        <family val="2"/>
      </rPr>
      <t>1</t>
    </r>
  </si>
  <si>
    <r>
      <rPr>
        <vertAlign val="superscript"/>
        <sz val="10"/>
        <rFont val="Arial"/>
        <family val="2"/>
      </rPr>
      <t>1</t>
    </r>
    <r>
      <rPr>
        <sz val="10"/>
        <rFont val="Arial"/>
        <family val="2"/>
      </rPr>
      <t xml:space="preserve"> Arvopaperisijoitusten tilastointi perustuu arvopaperikohtaiseen tiedonkeruuseen. Tilastointitavan muutoksen vuoksi luvut eivät ole täysin vertailukelpoisia aiempien ajanjaksojen lukujen kanssa.</t>
    </r>
  </si>
  <si>
    <r>
      <rPr>
        <vertAlign val="superscript"/>
        <sz val="10"/>
        <rFont val="Arial"/>
        <family val="2"/>
      </rPr>
      <t>1</t>
    </r>
    <r>
      <rPr>
        <sz val="10"/>
        <rFont val="Arial"/>
        <family val="2"/>
      </rPr>
      <t xml:space="preserve"> Värdepappersstatistiken baserar sig på datainsamling värdepapper för värdepapper. Den nya insamlingsmetoden gör att uppgifterna inte är fullt jämförbara med tidigare perioder.</t>
    </r>
  </si>
  <si>
    <r>
      <rPr>
        <vertAlign val="superscript"/>
        <sz val="10"/>
        <rFont val="Arial"/>
        <family val="2"/>
      </rPr>
      <t>1</t>
    </r>
    <r>
      <rPr>
        <sz val="10"/>
        <rFont val="Arial"/>
        <family val="2"/>
      </rPr>
      <t xml:space="preserve"> Portfolio investment statistics are based on security-by-security data collection. Because of a change in statistical methodology, the figures are not entirely comparable with earlier periods.</t>
    </r>
  </si>
  <si>
    <r>
      <t xml:space="preserve">  Tšekki</t>
    </r>
    <r>
      <rPr>
        <vertAlign val="superscript"/>
        <sz val="10"/>
        <rFont val="Arial"/>
        <family val="2"/>
      </rPr>
      <t>2</t>
    </r>
    <r>
      <rPr>
        <sz val="10"/>
        <color indexed="8"/>
        <rFont val="Arial"/>
        <family val="2"/>
      </rPr>
      <t xml:space="preserve"> • Tjeckien</t>
    </r>
    <r>
      <rPr>
        <vertAlign val="superscript"/>
        <sz val="10"/>
        <rFont val="Arial"/>
        <family val="2"/>
      </rPr>
      <t>2</t>
    </r>
    <r>
      <rPr>
        <sz val="10"/>
        <color indexed="8"/>
        <rFont val="Arial"/>
        <family val="2"/>
      </rPr>
      <t xml:space="preserve"> • Czech Rep.</t>
    </r>
    <r>
      <rPr>
        <vertAlign val="superscript"/>
        <sz val="10"/>
        <rFont val="Arial"/>
        <family val="2"/>
      </rPr>
      <t>2</t>
    </r>
    <r>
      <rPr>
        <sz val="10"/>
        <color indexed="8"/>
        <rFont val="Arial"/>
        <family val="2"/>
      </rPr>
      <t xml:space="preserve"> </t>
    </r>
  </si>
  <si>
    <r>
      <t xml:space="preserve">1 </t>
    </r>
    <r>
      <rPr>
        <sz val="10"/>
        <color indexed="8"/>
        <rFont val="Arial"/>
        <family val="2"/>
      </rPr>
      <t xml:space="preserve">Vuonna 1991 lopullisen ja vuodesta 1992 lähtien välittömän sijoituskohteen maa. </t>
    </r>
  </si>
  <si>
    <r>
      <t xml:space="preserve">1 </t>
    </r>
    <r>
      <rPr>
        <sz val="10"/>
        <color indexed="8"/>
        <rFont val="Arial"/>
        <family val="2"/>
      </rPr>
      <t>1991 landet för det slutliga investeringsobjektet och från 1992 landet för det direkta investeringsobjektet.</t>
    </r>
  </si>
  <si>
    <r>
      <t xml:space="preserve">1 </t>
    </r>
    <r>
      <rPr>
        <sz val="10"/>
        <color indexed="8"/>
        <rFont val="Arial"/>
        <family val="2"/>
      </rPr>
      <t>For 1991, ultimate, and thereafter, immediate host country.</t>
    </r>
  </si>
  <si>
    <r>
      <t xml:space="preserve">  T</t>
    </r>
    <r>
      <rPr>
        <sz val="10"/>
        <rFont val="Arial"/>
        <family val="2"/>
      </rPr>
      <t>šekki</t>
    </r>
    <r>
      <rPr>
        <vertAlign val="superscript"/>
        <sz val="10"/>
        <rFont val="Arial"/>
        <family val="2"/>
      </rPr>
      <t>2</t>
    </r>
    <r>
      <rPr>
        <sz val="10"/>
        <rFont val="Arial"/>
        <family val="2"/>
      </rPr>
      <t xml:space="preserve"> • Tjeckien</t>
    </r>
    <r>
      <rPr>
        <vertAlign val="superscript"/>
        <sz val="10"/>
        <rFont val="Arial"/>
        <family val="2"/>
      </rPr>
      <t>2</t>
    </r>
    <r>
      <rPr>
        <sz val="10"/>
        <rFont val="Arial"/>
        <family val="2"/>
      </rPr>
      <t xml:space="preserve"> • Czech Rep.</t>
    </r>
    <r>
      <rPr>
        <vertAlign val="superscript"/>
        <sz val="10"/>
        <rFont val="Arial"/>
        <family val="2"/>
      </rPr>
      <t>2</t>
    </r>
  </si>
  <si>
    <r>
      <t xml:space="preserve">1 </t>
    </r>
    <r>
      <rPr>
        <sz val="10"/>
        <rFont val="Arial"/>
        <family val="2"/>
      </rPr>
      <t>Velat - saamiset • Skulder – tillgångar • Liabilities less assets</t>
    </r>
  </si>
  <si>
    <r>
      <t xml:space="preserve">2 </t>
    </r>
    <r>
      <rPr>
        <sz val="10"/>
        <rFont val="Arial"/>
        <family val="2"/>
      </rPr>
      <t xml:space="preserve">Suomeen - ulkomaille • I Finland – i utlandet • In Finland - Abroad  </t>
    </r>
  </si>
  <si>
    <r>
      <t xml:space="preserve">1 </t>
    </r>
    <r>
      <rPr>
        <sz val="10"/>
        <rFont val="Arial"/>
        <family val="2"/>
      </rPr>
      <t>Tilastointitavasta johtuen johdannaiset eivät sisälly bruttosaamisiin eivätkä -velkoihin vuodesta 1999 lähtien. Ne esitetään ainoastaan nettovirtatiedoissa. Tästä johtuen yhtälö "bruttovelat - bruttosaamiset" ei täsmää taulukossa esitettyyn netto-erään.</t>
    </r>
  </si>
  <si>
    <r>
      <t xml:space="preserve">1 </t>
    </r>
    <r>
      <rPr>
        <sz val="10"/>
        <rFont val="Arial"/>
        <family val="2"/>
      </rPr>
      <t>Fr.o.m. 1999 redovisas finansiella derivat inte längre i tillgångar och skulder, utan endast i nettoflöden. Ekvationen ”tillgångar – skulder = netto” stämmer därför inte längre.</t>
    </r>
  </si>
  <si>
    <r>
      <t xml:space="preserve">1 </t>
    </r>
    <r>
      <rPr>
        <sz val="10"/>
        <rFont val="Arial"/>
        <family val="2"/>
      </rPr>
      <t>Nettovirrat = Bruttovelat - Bruttosaamiset.</t>
    </r>
  </si>
  <si>
    <r>
      <t>1</t>
    </r>
    <r>
      <rPr>
        <sz val="10"/>
        <rFont val="Arial"/>
        <family val="2"/>
      </rPr>
      <t xml:space="preserve"> Nettoflöden = Skulder – tillgångar.</t>
    </r>
  </si>
  <si>
    <r>
      <t xml:space="preserve">1 </t>
    </r>
    <r>
      <rPr>
        <sz val="10"/>
        <rFont val="Arial"/>
        <family val="2"/>
      </rPr>
      <t>Net flows = Liabilities - Assets.</t>
    </r>
  </si>
  <si>
    <t xml:space="preserve">       2008*</t>
  </si>
  <si>
    <t xml:space="preserve">  2008*</t>
  </si>
  <si>
    <t xml:space="preserve">      2008*</t>
  </si>
  <si>
    <r>
      <t xml:space="preserve">NETTOVIRRAT  •  NETTOFLÖDEN  •  NET FLOWS </t>
    </r>
    <r>
      <rPr>
        <b/>
        <vertAlign val="superscript"/>
        <sz val="10"/>
        <rFont val="Arial"/>
        <family val="2"/>
      </rPr>
      <t>1</t>
    </r>
  </si>
  <si>
    <t>2009**</t>
  </si>
  <si>
    <t>2009*</t>
  </si>
  <si>
    <t>7. Ulkomaiset saamiset ja velat sektoreittain ja sijoituslajeittain vuoden 2008 lopussa, milj. euroa</t>
  </si>
  <si>
    <t>8. Ulkomaiset saamiset ja velat sektoreittain ja sijoituslajeittain vuoden 2009 lopussa, milj. euroa</t>
  </si>
  <si>
    <t xml:space="preserve">    Utländska tillgångar och skulder efter sektor och investeringstyp 31.12.2009, miljoner euro</t>
  </si>
  <si>
    <t xml:space="preserve">    External assets and liabilities by sector and investment type at the end of 2009, EUR million</t>
  </si>
  <si>
    <t>9. Ulkomaiset saamiset ja velat sektoreittain ja sijoituslajeittain vuonna 2009, milj. euroa</t>
  </si>
  <si>
    <t xml:space="preserve">    Utländska tillgångar och skulder efter sektor och investeringstyp 2009, miljoner euro</t>
  </si>
  <si>
    <t xml:space="preserve">    External assets and liabilities by sector and investment type 2009, EUR million</t>
  </si>
  <si>
    <t>31.12.2009*</t>
  </si>
  <si>
    <t xml:space="preserve">2009* </t>
  </si>
  <si>
    <t>10. Vaihtotase maittain vuosina 2008 ja 2009, milj. euroa</t>
  </si>
  <si>
    <t xml:space="preserve">      Bytesbalans med länderfördelning 2008 och 2009, miljoner euro</t>
  </si>
  <si>
    <t xml:space="preserve">      Current account by country breakdown 2008 and 2009, EUR million</t>
  </si>
  <si>
    <t>11. Ulkomaiset saamiset ja velat maittain vuoden 2009 lopussa, milj. euroa</t>
  </si>
  <si>
    <t xml:space="preserve">      Utlandska tillgångar och skulder med länderfördelning 31.12. 2009, miljoner euro</t>
  </si>
  <si>
    <t xml:space="preserve">      External assets and liabilities by country breakdown at the end of 2009, EUR million</t>
  </si>
  <si>
    <t>12. Ulkomaiset saamiset ja velat maittain vuonna 2009, milj. euroa</t>
  </si>
  <si>
    <t xml:space="preserve">      Utlandska tillgångar och skulder med länderfördelning 2009, miljoner euro</t>
  </si>
  <si>
    <t xml:space="preserve">      External assets and liabilities by country breakdown 2009, EUR million</t>
  </si>
  <si>
    <t>7 Ulkomaiset saamiset ja velat sektoreittain ja sijoituslajeittain vuoden 2008 lopussa</t>
  </si>
  <si>
    <t>8 Ulkomaiset saamiset ja velat sektoreittain ja sijoituslajeittain vuoden 2009 lopussa</t>
  </si>
  <si>
    <t>7 Utländska tillgångar och skulder efter sektor och investeringstyp 31.12.2008</t>
  </si>
  <si>
    <t>8 Utländska tillgångar och skulder efter sektor och investeringstyp 31.12.2009</t>
  </si>
  <si>
    <t>7 External assets and liabilities by sector and investment type 31 Dec 2008</t>
  </si>
  <si>
    <t xml:space="preserve"> 8 External assets and liabilities by sector and investment type 31 Dec 2009</t>
  </si>
  <si>
    <r>
      <t>1</t>
    </r>
    <r>
      <rPr>
        <sz val="10"/>
        <rFont val="Arial"/>
        <family val="2"/>
      </rPr>
      <t xml:space="preserve"> Due to the compilation methods employed, derivatives have not been included in either gross assets or liabilities, since 1999. They are only included in Net flows. Because of this, the equation "gross debt - gross assets" does not balance in the item "Net" shown in the Table.</t>
    </r>
  </si>
  <si>
    <r>
      <t>1</t>
    </r>
    <r>
      <rPr>
        <sz val="10"/>
        <rFont val="Arial"/>
        <family val="2"/>
      </rPr>
      <t xml:space="preserve"> Tillgångar: Finländska direktinvesteringar i utlandet = Fordringar på utländska direktinvesteringsföretag – Skulder till utländska direktinvesteringsföretag. Skulder: Utlandets direktinvesteringar i Finland = Skulder till utländska investerare – Fordringar på utländska investerare.</t>
    </r>
  </si>
  <si>
    <r>
      <t xml:space="preserve">1 </t>
    </r>
    <r>
      <rPr>
        <sz val="10"/>
        <rFont val="Arial"/>
        <family val="2"/>
      </rPr>
      <t>Tillgångar: Finländska direktinvesteringar i utlandet = Fordringar på utländska direktinvesteringsföretag – Skulder till utländska direktinvesteringsföretag. Skulder: Utlandets direktinvesteringar i Finland = Skulder till utländska investerare – Fordringar på utländska investerare.</t>
    </r>
  </si>
  <si>
    <r>
      <t xml:space="preserve">    </t>
    </r>
    <r>
      <rPr>
        <b/>
        <sz val="10"/>
        <rFont val="Arial"/>
        <family val="2"/>
      </rPr>
      <t>2008*</t>
    </r>
  </si>
  <si>
    <t>Caymansaaret • Caymanöarna • Cayman Islands</t>
  </si>
  <si>
    <t xml:space="preserve">Muut Väli- ja Etelä-Amerikan maat • Övriga Central- och </t>
  </si>
  <si>
    <t>Etelä-Korea • Sydkorea • South Korea</t>
  </si>
  <si>
    <t>Hongkong • Hongkong • Hongkong</t>
  </si>
  <si>
    <t>Japani • Japan• Japan</t>
  </si>
  <si>
    <t>Muut Aasian maat • Övriga Asien • Other Asian countries</t>
  </si>
  <si>
    <r>
      <t xml:space="preserve">15. Arvopaperisijoitukset Suomesta ulkomaille maittain, sijoituskanta 31.12.2009, milj. euroa </t>
    </r>
    <r>
      <rPr>
        <b/>
        <vertAlign val="superscript"/>
        <sz val="10"/>
        <rFont val="Arial"/>
        <family val="2"/>
      </rPr>
      <t>1</t>
    </r>
  </si>
  <si>
    <r>
      <t xml:space="preserve">Portföljinvesteringar i utlandet ländervis, investeringsstock 31.12.2009, miljoner euroa </t>
    </r>
    <r>
      <rPr>
        <b/>
        <vertAlign val="superscript"/>
        <sz val="10"/>
        <rFont val="Arial"/>
        <family val="2"/>
      </rPr>
      <t>1</t>
    </r>
  </si>
  <si>
    <r>
      <t xml:space="preserve">Stock of outward portfolio investment by country 31.12.2009 EUR million </t>
    </r>
    <r>
      <rPr>
        <b/>
        <vertAlign val="superscript"/>
        <sz val="10"/>
        <rFont val="Arial"/>
        <family val="2"/>
      </rPr>
      <t>1</t>
    </r>
  </si>
</sst>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yyyy"/>
    <numFmt numFmtId="165" formatCode="#,##0.0"/>
    <numFmt numFmtId="166" formatCode="_(* #,##0.00_);_(* \(#,##0.00\);_(* &quot;-&quot;??_);_(@_)"/>
    <numFmt numFmtId="167" formatCode="_-* #,##0\ &quot;mk&quot;_-;\-* #,##0\ &quot;mk&quot;_-;_-* &quot;-&quot;\ &quot;mk&quot;_-;_-@_-"/>
    <numFmt numFmtId="168" formatCode="_-* #,##0\ _m_k_-;\-* #,##0\ _m_k_-;_-* &quot;-&quot;\ _m_k_-;_-@_-"/>
    <numFmt numFmtId="169" formatCode="_-* #,##0.00\ &quot;mk&quot;_-;\-* #,##0.00\ &quot;mk&quot;_-;_-* &quot;-&quot;??\ &quot;mk&quot;_-;_-@_-"/>
    <numFmt numFmtId="170" formatCode="_-* #,##0.00\ _m_k_-;\-* #,##0.00\ _m_k_-;_-* &quot;-&quot;??\ _m_k_-;_-@_-"/>
    <numFmt numFmtId="171" formatCode="0.0"/>
    <numFmt numFmtId="172" formatCode="&quot;Yes&quot;;&quot;Yes&quot;;&quot;No&quot;"/>
    <numFmt numFmtId="173" formatCode="&quot;True&quot;;&quot;True&quot;;&quot;False&quot;"/>
    <numFmt numFmtId="174" formatCode="&quot;On&quot;;&quot;On&quot;;&quot;Off&quot;"/>
    <numFmt numFmtId="175" formatCode="[$€-2]\ #,##0.00_);[Red]\([$€-2]\ #,##0.00\)"/>
  </numFmts>
  <fonts count="56">
    <font>
      <sz val="11"/>
      <color theme="1"/>
      <name val="Calibri"/>
      <family val="2"/>
    </font>
    <font>
      <sz val="11"/>
      <color indexed="8"/>
      <name val="Calibri"/>
      <family val="2"/>
    </font>
    <font>
      <b/>
      <sz val="10"/>
      <name val="Arial"/>
      <family val="2"/>
    </font>
    <font>
      <sz val="10"/>
      <name val="Arial"/>
      <family val="2"/>
    </font>
    <font>
      <b/>
      <sz val="8"/>
      <name val="Arial"/>
      <family val="2"/>
    </font>
    <font>
      <sz val="8"/>
      <name val="Arial"/>
      <family val="2"/>
    </font>
    <font>
      <sz val="12"/>
      <color indexed="8"/>
      <name val="Arial"/>
      <family val="2"/>
    </font>
    <font>
      <b/>
      <sz val="10"/>
      <color indexed="8"/>
      <name val="Arial"/>
      <family val="2"/>
    </font>
    <font>
      <sz val="10"/>
      <color indexed="8"/>
      <name val="Arial"/>
      <family val="2"/>
    </font>
    <font>
      <b/>
      <sz val="8"/>
      <color indexed="8"/>
      <name val="Arial"/>
      <family val="2"/>
    </font>
    <font>
      <b/>
      <sz val="9"/>
      <name val="Arial"/>
      <family val="2"/>
    </font>
    <font>
      <sz val="9"/>
      <name val="Arial"/>
      <family val="2"/>
    </font>
    <font>
      <b/>
      <sz val="9"/>
      <color indexed="8"/>
      <name val="Arial"/>
      <family val="2"/>
    </font>
    <font>
      <sz val="9"/>
      <color indexed="8"/>
      <name val="Arial"/>
      <family val="2"/>
    </font>
    <font>
      <vertAlign val="superscript"/>
      <sz val="10"/>
      <name val="Arial"/>
      <family val="2"/>
    </font>
    <font>
      <b/>
      <vertAlign val="superscript"/>
      <sz val="10"/>
      <name val="Arial"/>
      <family val="2"/>
    </font>
    <font>
      <b/>
      <sz val="12"/>
      <color indexed="8"/>
      <name val="Arial"/>
      <family val="2"/>
    </font>
    <font>
      <sz val="10"/>
      <color indexed="10"/>
      <name val="Arial"/>
      <family val="2"/>
    </font>
    <font>
      <sz val="10"/>
      <color indexed="12"/>
      <name val="Arial"/>
      <family val="2"/>
    </font>
    <font>
      <b/>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4"/>
      <color indexed="8"/>
      <name val="Calibri"/>
      <family val="2"/>
    </font>
    <font>
      <b/>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35"/>
      <color indexed="20"/>
      <name val="Calibri"/>
      <family val="2"/>
    </font>
    <font>
      <sz val="11"/>
      <color indexed="17"/>
      <name val="Calibri"/>
      <family val="2"/>
    </font>
    <font>
      <u val="single"/>
      <sz val="11"/>
      <color indexed="12"/>
      <name val="Calibri"/>
      <family val="2"/>
    </font>
    <font>
      <sz val="11"/>
      <color indexed="6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10"/>
      <color indexed="12"/>
      <name val="Arial"/>
      <family val="2"/>
    </font>
    <font>
      <sz val="11"/>
      <color indexed="8"/>
      <name val="Arial"/>
      <family val="2"/>
    </font>
    <font>
      <sz val="11"/>
      <color theme="0"/>
      <name val="Calibri"/>
      <family val="2"/>
    </font>
    <font>
      <sz val="11"/>
      <color rgb="FF9C0006"/>
      <name val="Calibri"/>
      <family val="2"/>
    </font>
    <font>
      <b/>
      <sz val="11"/>
      <color theme="0"/>
      <name val="Calibri"/>
      <family val="2"/>
    </font>
    <font>
      <i/>
      <sz val="11"/>
      <color rgb="FF7F7F7F"/>
      <name val="Calibri"/>
      <family val="2"/>
    </font>
    <font>
      <u val="single"/>
      <sz val="9.35"/>
      <color theme="11"/>
      <name val="Calibri"/>
      <family val="2"/>
    </font>
    <font>
      <sz val="11"/>
      <color rgb="FF006100"/>
      <name val="Calibri"/>
      <family val="2"/>
    </font>
    <font>
      <u val="single"/>
      <sz val="11"/>
      <color theme="1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sz val="10"/>
      <color theme="1"/>
      <name val="Arial"/>
      <family val="2"/>
    </font>
    <font>
      <u val="single"/>
      <sz val="10"/>
      <color theme="10"/>
      <name val="Arial"/>
      <family val="2"/>
    </font>
    <font>
      <sz val="11"/>
      <color theme="1"/>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2"/>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9"/>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indexed="5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10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0"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14"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3" fillId="3" borderId="0" applyNumberFormat="0" applyBorder="0" applyAlignment="0" applyProtection="0"/>
    <xf numFmtId="0" fontId="29" fillId="7" borderId="1" applyNumberFormat="0" applyAlignment="0" applyProtection="0"/>
    <xf numFmtId="0" fontId="44" fillId="22"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48" fillId="0" borderId="0" applyNumberFormat="0" applyFill="0" applyBorder="0" applyAlignment="0" applyProtection="0"/>
    <xf numFmtId="0" fontId="49" fillId="7" borderId="1" applyNumberFormat="0" applyAlignment="0" applyProtection="0"/>
    <xf numFmtId="0" fontId="23" fillId="0" borderId="6" applyNumberFormat="0" applyFill="0" applyAlignment="0" applyProtection="0"/>
    <xf numFmtId="0" fontId="36" fillId="23"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3" fillId="0" borderId="0">
      <alignment/>
      <protection/>
    </xf>
    <xf numFmtId="0" fontId="3" fillId="0" borderId="0">
      <alignment/>
      <protection/>
    </xf>
    <xf numFmtId="0" fontId="1" fillId="24" borderId="7" applyNumberFormat="0" applyFont="0" applyAlignment="0" applyProtection="0"/>
    <xf numFmtId="0" fontId="50" fillId="7" borderId="8" applyNumberFormat="0" applyAlignment="0" applyProtection="0"/>
    <xf numFmtId="9" fontId="1" fillId="0" borderId="0" applyFont="0" applyFill="0" applyBorder="0" applyAlignment="0" applyProtection="0"/>
    <xf numFmtId="166" fontId="8" fillId="0" borderId="0" applyFont="0" applyFill="0" applyBorder="0" applyAlignment="0" applyProtection="0"/>
    <xf numFmtId="0" fontId="24"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519">
    <xf numFmtId="0" fontId="0" fillId="0" borderId="0" xfId="0" applyFont="1" applyAlignment="1">
      <alignment/>
    </xf>
    <xf numFmtId="0" fontId="2" fillId="0" borderId="0" xfId="0" applyNumberFormat="1" applyFont="1" applyAlignment="1">
      <alignment/>
    </xf>
    <xf numFmtId="0" fontId="3" fillId="0" borderId="0" xfId="0" applyFont="1" applyAlignment="1">
      <alignment horizontal="right"/>
    </xf>
    <xf numFmtId="49" fontId="2" fillId="0" borderId="0" xfId="0" applyNumberFormat="1" applyFont="1" applyAlignment="1">
      <alignment horizontal="right"/>
    </xf>
    <xf numFmtId="49" fontId="3" fillId="0" borderId="0" xfId="0" applyNumberFormat="1" applyFont="1" applyAlignment="1">
      <alignment horizontal="right"/>
    </xf>
    <xf numFmtId="1" fontId="3" fillId="0" borderId="0" xfId="0" applyNumberFormat="1" applyFont="1" applyAlignment="1">
      <alignment horizontal="right"/>
    </xf>
    <xf numFmtId="0" fontId="2" fillId="0" borderId="0" xfId="0" applyFont="1" applyAlignment="1">
      <alignment horizontal="right"/>
    </xf>
    <xf numFmtId="49" fontId="2" fillId="0" borderId="10" xfId="0" applyNumberFormat="1" applyFont="1" applyBorder="1" applyAlignment="1">
      <alignment/>
    </xf>
    <xf numFmtId="0" fontId="5" fillId="0" borderId="10" xfId="0" applyFont="1" applyBorder="1" applyAlignment="1">
      <alignment/>
    </xf>
    <xf numFmtId="0" fontId="5" fillId="0" borderId="0" xfId="0" applyFont="1" applyBorder="1" applyAlignment="1">
      <alignment/>
    </xf>
    <xf numFmtId="49" fontId="2" fillId="0" borderId="0" xfId="0" applyNumberFormat="1" applyFont="1" applyAlignment="1">
      <alignment/>
    </xf>
    <xf numFmtId="3" fontId="2" fillId="0" borderId="0" xfId="0" applyNumberFormat="1" applyFont="1" applyAlignment="1">
      <alignment horizontal="right"/>
    </xf>
    <xf numFmtId="49" fontId="3" fillId="0" borderId="0" xfId="0" applyNumberFormat="1" applyFont="1" applyAlignment="1">
      <alignment/>
    </xf>
    <xf numFmtId="3" fontId="3" fillId="0" borderId="0" xfId="0" applyNumberFormat="1" applyFont="1" applyAlignment="1">
      <alignment horizontal="right"/>
    </xf>
    <xf numFmtId="0" fontId="2" fillId="0" borderId="0" xfId="0" applyFont="1" applyBorder="1" applyAlignment="1">
      <alignment/>
    </xf>
    <xf numFmtId="0" fontId="3" fillId="0" borderId="0" xfId="0" applyFont="1" applyAlignment="1">
      <alignment/>
    </xf>
    <xf numFmtId="3" fontId="3" fillId="0" borderId="0" xfId="0" applyNumberFormat="1" applyFont="1" applyAlignment="1" quotePrefix="1">
      <alignment horizontal="right"/>
    </xf>
    <xf numFmtId="0" fontId="3" fillId="0" borderId="0" xfId="0" applyFont="1" applyBorder="1" applyAlignment="1">
      <alignment horizontal="right"/>
    </xf>
    <xf numFmtId="0" fontId="2" fillId="0" borderId="0" xfId="0" applyFont="1" applyAlignment="1">
      <alignment/>
    </xf>
    <xf numFmtId="0" fontId="3" fillId="0" borderId="10" xfId="0" applyFont="1" applyBorder="1" applyAlignment="1">
      <alignment/>
    </xf>
    <xf numFmtId="49" fontId="3" fillId="0" borderId="10" xfId="0" applyNumberFormat="1" applyFont="1" applyBorder="1" applyAlignment="1">
      <alignment/>
    </xf>
    <xf numFmtId="49" fontId="2" fillId="0" borderId="0" xfId="0" applyNumberFormat="1" applyFont="1" applyBorder="1" applyAlignment="1">
      <alignment/>
    </xf>
    <xf numFmtId="0" fontId="2" fillId="0" borderId="10" xfId="0" applyFont="1" applyBorder="1" applyAlignment="1">
      <alignment horizontal="right"/>
    </xf>
    <xf numFmtId="0" fontId="3" fillId="0" borderId="0" xfId="0" applyFont="1" applyBorder="1" applyAlignment="1">
      <alignment/>
    </xf>
    <xf numFmtId="0" fontId="3" fillId="0" borderId="0" xfId="0" applyFont="1" applyAlignment="1">
      <alignment horizontal="left"/>
    </xf>
    <xf numFmtId="0" fontId="5" fillId="0" borderId="0" xfId="0" applyFont="1" applyAlignment="1">
      <alignment/>
    </xf>
    <xf numFmtId="3" fontId="3" fillId="0" borderId="0" xfId="0" applyNumberFormat="1" applyFont="1" applyAlignment="1">
      <alignment/>
    </xf>
    <xf numFmtId="2" fontId="3" fillId="0" borderId="0" xfId="0" applyNumberFormat="1" applyFont="1" applyAlignment="1">
      <alignment horizontal="right"/>
    </xf>
    <xf numFmtId="2" fontId="3" fillId="0" borderId="0" xfId="0" applyNumberFormat="1" applyFont="1" applyAlignment="1">
      <alignment/>
    </xf>
    <xf numFmtId="1" fontId="3" fillId="0" borderId="0" xfId="0" applyNumberFormat="1" applyFont="1" applyAlignment="1">
      <alignment/>
    </xf>
    <xf numFmtId="0" fontId="2" fillId="0" borderId="0" xfId="0" applyFont="1" applyAlignment="1">
      <alignment horizontal="left"/>
    </xf>
    <xf numFmtId="1" fontId="3" fillId="0" borderId="10" xfId="0" applyNumberFormat="1" applyFont="1" applyBorder="1" applyAlignment="1">
      <alignment/>
    </xf>
    <xf numFmtId="0" fontId="2" fillId="0" borderId="0" xfId="0" applyNumberFormat="1" applyFont="1" applyAlignment="1" quotePrefix="1">
      <alignment horizontal="right"/>
    </xf>
    <xf numFmtId="3" fontId="2" fillId="0" borderId="0" xfId="0" applyNumberFormat="1" applyFont="1" applyAlignment="1">
      <alignment/>
    </xf>
    <xf numFmtId="0" fontId="3" fillId="0" borderId="10" xfId="0" applyFont="1" applyBorder="1" applyAlignment="1">
      <alignment horizontal="right"/>
    </xf>
    <xf numFmtId="14" fontId="2" fillId="0" borderId="0" xfId="0" applyNumberFormat="1" applyFont="1" applyBorder="1" applyAlignment="1">
      <alignment/>
    </xf>
    <xf numFmtId="0" fontId="2" fillId="0" borderId="11" xfId="0" applyFont="1" applyBorder="1" applyAlignment="1">
      <alignment horizontal="left"/>
    </xf>
    <xf numFmtId="0" fontId="4" fillId="0" borderId="12" xfId="0" applyFont="1" applyBorder="1" applyAlignment="1">
      <alignment horizontal="left"/>
    </xf>
    <xf numFmtId="0" fontId="4" fillId="0" borderId="11" xfId="0" applyFont="1" applyBorder="1" applyAlignment="1">
      <alignment horizontal="left"/>
    </xf>
    <xf numFmtId="0" fontId="4" fillId="0" borderId="13" xfId="0" applyFont="1" applyBorder="1" applyAlignment="1">
      <alignment horizontal="left"/>
    </xf>
    <xf numFmtId="0" fontId="5" fillId="0" borderId="14" xfId="0" applyFont="1" applyBorder="1" applyAlignment="1">
      <alignment horizontal="left"/>
    </xf>
    <xf numFmtId="0" fontId="4" fillId="0" borderId="14" xfId="0" applyFont="1" applyBorder="1" applyAlignment="1">
      <alignment horizontal="left"/>
    </xf>
    <xf numFmtId="0" fontId="4" fillId="0" borderId="0" xfId="0" applyFont="1" applyBorder="1" applyAlignment="1">
      <alignment horizontal="left"/>
    </xf>
    <xf numFmtId="0" fontId="4" fillId="0" borderId="15" xfId="0" applyFont="1" applyBorder="1" applyAlignment="1">
      <alignment horizontal="left"/>
    </xf>
    <xf numFmtId="0" fontId="4" fillId="0" borderId="16" xfId="0" applyFont="1" applyBorder="1" applyAlignment="1">
      <alignment horizontal="left"/>
    </xf>
    <xf numFmtId="0" fontId="4" fillId="0" borderId="10" xfId="0" applyFont="1" applyBorder="1" applyAlignment="1">
      <alignment horizontal="left"/>
    </xf>
    <xf numFmtId="0" fontId="4" fillId="0" borderId="17" xfId="0" applyFont="1" applyBorder="1" applyAlignment="1">
      <alignment horizontal="left"/>
    </xf>
    <xf numFmtId="0" fontId="5" fillId="0" borderId="0" xfId="0" applyFont="1" applyBorder="1" applyAlignment="1">
      <alignment horizontal="left"/>
    </xf>
    <xf numFmtId="0" fontId="5" fillId="0" borderId="15" xfId="0" applyFont="1" applyBorder="1" applyAlignment="1">
      <alignment horizontal="left"/>
    </xf>
    <xf numFmtId="0" fontId="4" fillId="0" borderId="15" xfId="0" applyFont="1" applyBorder="1" applyAlignment="1">
      <alignment horizontal="left" wrapText="1"/>
    </xf>
    <xf numFmtId="0" fontId="5" fillId="0" borderId="14" xfId="0" applyFont="1" applyBorder="1" applyAlignment="1">
      <alignment/>
    </xf>
    <xf numFmtId="14" fontId="9" fillId="0" borderId="16" xfId="88" applyNumberFormat="1" applyFont="1" applyFill="1" applyBorder="1" applyAlignment="1">
      <alignment horizontal="left"/>
      <protection/>
    </xf>
    <xf numFmtId="0" fontId="4" fillId="0" borderId="0" xfId="0" applyFont="1" applyBorder="1" applyAlignment="1">
      <alignment horizontal="center"/>
    </xf>
    <xf numFmtId="0" fontId="4" fillId="0" borderId="0" xfId="0" applyFont="1" applyBorder="1" applyAlignment="1">
      <alignment horizontal="right"/>
    </xf>
    <xf numFmtId="0" fontId="4" fillId="0" borderId="13" xfId="0" applyFont="1" applyBorder="1" applyAlignment="1">
      <alignment horizontal="right"/>
    </xf>
    <xf numFmtId="0" fontId="4" fillId="0" borderId="13" xfId="0" applyFont="1" applyBorder="1" applyAlignment="1">
      <alignment horizontal="center"/>
    </xf>
    <xf numFmtId="3" fontId="3" fillId="0" borderId="0" xfId="0" applyNumberFormat="1" applyFont="1" applyBorder="1" applyAlignment="1">
      <alignment horizontal="right"/>
    </xf>
    <xf numFmtId="0" fontId="5" fillId="0" borderId="11" xfId="0" applyFont="1" applyBorder="1" applyAlignment="1">
      <alignment/>
    </xf>
    <xf numFmtId="14" fontId="2" fillId="0" borderId="0" xfId="0" applyNumberFormat="1" applyFont="1" applyAlignment="1">
      <alignment/>
    </xf>
    <xf numFmtId="164" fontId="3" fillId="0" borderId="0" xfId="0" applyNumberFormat="1" applyFont="1" applyBorder="1" applyAlignment="1">
      <alignment/>
    </xf>
    <xf numFmtId="164" fontId="3" fillId="0" borderId="0" xfId="0" applyNumberFormat="1" applyFont="1" applyAlignment="1">
      <alignment/>
    </xf>
    <xf numFmtId="0" fontId="4" fillId="0" borderId="0" xfId="0" applyFont="1" applyAlignment="1">
      <alignment/>
    </xf>
    <xf numFmtId="0" fontId="5" fillId="0" borderId="12" xfId="0" applyFont="1" applyBorder="1" applyAlignment="1">
      <alignment horizontal="left"/>
    </xf>
    <xf numFmtId="0" fontId="4" fillId="0" borderId="15" xfId="0" applyFont="1" applyBorder="1" applyAlignment="1">
      <alignment horizontal="right"/>
    </xf>
    <xf numFmtId="3" fontId="3" fillId="0" borderId="0" xfId="0" applyNumberFormat="1" applyFont="1" applyFill="1" applyAlignment="1">
      <alignment/>
    </xf>
    <xf numFmtId="0" fontId="14" fillId="0" borderId="0" xfId="0" applyFont="1" applyFill="1" applyBorder="1" applyAlignment="1">
      <alignment/>
    </xf>
    <xf numFmtId="0" fontId="2" fillId="0" borderId="12" xfId="0" applyFont="1" applyBorder="1" applyAlignment="1">
      <alignment/>
    </xf>
    <xf numFmtId="0" fontId="4" fillId="0" borderId="11" xfId="0" applyFont="1" applyBorder="1" applyAlignment="1">
      <alignment horizontal="right"/>
    </xf>
    <xf numFmtId="0" fontId="5" fillId="0" borderId="12" xfId="0" applyFont="1" applyBorder="1" applyAlignment="1">
      <alignment/>
    </xf>
    <xf numFmtId="0" fontId="5" fillId="0" borderId="13" xfId="0" applyFont="1" applyBorder="1" applyAlignment="1">
      <alignment/>
    </xf>
    <xf numFmtId="0" fontId="5" fillId="0" borderId="15" xfId="0" applyFont="1" applyBorder="1" applyAlignment="1">
      <alignment/>
    </xf>
    <xf numFmtId="0" fontId="2" fillId="0" borderId="0" xfId="0" applyFont="1" applyBorder="1" applyAlignment="1">
      <alignment horizontal="left"/>
    </xf>
    <xf numFmtId="14" fontId="9" fillId="0" borderId="15" xfId="88" applyNumberFormat="1" applyFont="1" applyFill="1" applyBorder="1" applyAlignment="1">
      <alignment horizontal="right"/>
      <protection/>
    </xf>
    <xf numFmtId="14" fontId="9" fillId="0" borderId="17" xfId="88" applyNumberFormat="1" applyFont="1" applyFill="1" applyBorder="1" applyAlignment="1">
      <alignment horizontal="right"/>
      <protection/>
    </xf>
    <xf numFmtId="0" fontId="4" fillId="0" borderId="17" xfId="0" applyFont="1" applyBorder="1" applyAlignment="1">
      <alignment/>
    </xf>
    <xf numFmtId="0" fontId="4" fillId="0" borderId="10" xfId="0" applyFont="1" applyBorder="1" applyAlignment="1">
      <alignment/>
    </xf>
    <xf numFmtId="0" fontId="4" fillId="0" borderId="18" xfId="0" applyFont="1" applyBorder="1" applyAlignment="1">
      <alignment horizontal="center"/>
    </xf>
    <xf numFmtId="0" fontId="4" fillId="0" borderId="19" xfId="0" applyFont="1" applyBorder="1" applyAlignment="1">
      <alignment horizontal="center"/>
    </xf>
    <xf numFmtId="0" fontId="4" fillId="0" borderId="18" xfId="0" applyFont="1" applyBorder="1" applyAlignment="1">
      <alignment horizontal="right"/>
    </xf>
    <xf numFmtId="0" fontId="4" fillId="0" borderId="19" xfId="0" applyFont="1" applyBorder="1" applyAlignment="1">
      <alignment horizontal="right"/>
    </xf>
    <xf numFmtId="3" fontId="3" fillId="0" borderId="0" xfId="0" applyNumberFormat="1" applyFont="1" applyFill="1" applyAlignment="1">
      <alignment horizontal="right"/>
    </xf>
    <xf numFmtId="2" fontId="3" fillId="0" borderId="0" xfId="0" applyNumberFormat="1" applyFont="1" applyBorder="1" applyAlignment="1">
      <alignment horizontal="right"/>
    </xf>
    <xf numFmtId="2" fontId="3" fillId="0" borderId="0" xfId="0" applyNumberFormat="1" applyFont="1" applyFill="1" applyAlignment="1">
      <alignment horizontal="right"/>
    </xf>
    <xf numFmtId="2" fontId="2" fillId="0" borderId="0" xfId="0" applyNumberFormat="1" applyFont="1" applyAlignment="1">
      <alignment horizontal="right"/>
    </xf>
    <xf numFmtId="0" fontId="16" fillId="25" borderId="0" xfId="0" applyFont="1" applyFill="1" applyAlignment="1">
      <alignment/>
    </xf>
    <xf numFmtId="0" fontId="0" fillId="25" borderId="0" xfId="0" applyFill="1" applyAlignment="1">
      <alignment/>
    </xf>
    <xf numFmtId="0" fontId="48" fillId="25" borderId="0" xfId="53" applyFill="1" applyAlignment="1" applyProtection="1">
      <alignment/>
      <protection/>
    </xf>
    <xf numFmtId="0" fontId="0" fillId="25" borderId="0" xfId="0" applyFill="1" applyAlignment="1" quotePrefix="1">
      <alignment/>
    </xf>
    <xf numFmtId="0" fontId="2" fillId="0" borderId="0" xfId="84" applyFont="1" applyFill="1">
      <alignment/>
      <protection/>
    </xf>
    <xf numFmtId="0" fontId="3" fillId="0" borderId="0" xfId="84" applyFont="1" applyFill="1">
      <alignment/>
      <protection/>
    </xf>
    <xf numFmtId="0" fontId="17" fillId="0" borderId="0" xfId="84" applyFont="1" applyFill="1">
      <alignment/>
      <protection/>
    </xf>
    <xf numFmtId="2" fontId="3" fillId="0" borderId="0" xfId="84" applyNumberFormat="1" applyFont="1" applyFill="1">
      <alignment/>
      <protection/>
    </xf>
    <xf numFmtId="0" fontId="3" fillId="0" borderId="10" xfId="84" applyFont="1" applyBorder="1">
      <alignment/>
      <protection/>
    </xf>
    <xf numFmtId="0" fontId="7" fillId="0" borderId="10" xfId="89" applyNumberFormat="1" applyFont="1" applyFill="1" applyBorder="1" applyAlignment="1">
      <alignment horizontal="left"/>
      <protection/>
    </xf>
    <xf numFmtId="0" fontId="7" fillId="0" borderId="10" xfId="89" applyNumberFormat="1" applyFont="1" applyFill="1" applyBorder="1">
      <alignment/>
      <protection/>
    </xf>
    <xf numFmtId="0" fontId="3" fillId="0" borderId="10" xfId="84" applyFont="1" applyFill="1" applyBorder="1">
      <alignment/>
      <protection/>
    </xf>
    <xf numFmtId="0" fontId="3" fillId="0" borderId="0" xfId="84" applyFont="1" applyFill="1" applyBorder="1">
      <alignment/>
      <protection/>
    </xf>
    <xf numFmtId="0" fontId="3" fillId="0" borderId="10" xfId="84" applyFont="1" applyFill="1" applyBorder="1" applyAlignment="1">
      <alignment horizontal="left"/>
      <protection/>
    </xf>
    <xf numFmtId="0" fontId="3" fillId="0" borderId="0" xfId="84" applyFont="1" applyFill="1" applyBorder="1" applyAlignment="1">
      <alignment horizontal="left"/>
      <protection/>
    </xf>
    <xf numFmtId="0" fontId="3" fillId="0" borderId="0" xfId="84" applyFont="1">
      <alignment/>
      <protection/>
    </xf>
    <xf numFmtId="3" fontId="3" fillId="0" borderId="0" xfId="84" applyNumberFormat="1" applyFont="1" applyFill="1">
      <alignment/>
      <protection/>
    </xf>
    <xf numFmtId="0" fontId="2" fillId="0" borderId="0" xfId="84" applyFont="1">
      <alignment/>
      <protection/>
    </xf>
    <xf numFmtId="2" fontId="2" fillId="0" borderId="0" xfId="84" applyNumberFormat="1" applyFont="1" applyFill="1" applyAlignment="1">
      <alignment horizontal="right"/>
      <protection/>
    </xf>
    <xf numFmtId="3" fontId="2" fillId="0" borderId="0" xfId="84" applyNumberFormat="1" applyFont="1" applyFill="1" applyAlignment="1">
      <alignment horizontal="right"/>
      <protection/>
    </xf>
    <xf numFmtId="3" fontId="3" fillId="0" borderId="0" xfId="84" applyNumberFormat="1" applyFont="1" applyFill="1" applyAlignment="1">
      <alignment horizontal="right"/>
      <protection/>
    </xf>
    <xf numFmtId="0" fontId="3" fillId="0" borderId="0" xfId="0" applyFont="1" applyFill="1" applyAlignment="1">
      <alignment/>
    </xf>
    <xf numFmtId="0" fontId="2" fillId="0" borderId="0" xfId="0" applyFont="1" applyFill="1" applyBorder="1" applyAlignment="1">
      <alignment/>
    </xf>
    <xf numFmtId="0" fontId="3" fillId="0" borderId="0" xfId="0" applyFont="1" applyFill="1" applyBorder="1" applyAlignment="1">
      <alignment/>
    </xf>
    <xf numFmtId="3" fontId="2" fillId="0" borderId="0" xfId="84" applyNumberFormat="1" applyFont="1" applyFill="1">
      <alignment/>
      <protection/>
    </xf>
    <xf numFmtId="0" fontId="2" fillId="0" borderId="0" xfId="84" applyFont="1" applyFill="1" applyBorder="1">
      <alignment/>
      <protection/>
    </xf>
    <xf numFmtId="0" fontId="14" fillId="0" borderId="0" xfId="84" applyFont="1" applyFill="1" applyBorder="1">
      <alignment/>
      <protection/>
    </xf>
    <xf numFmtId="0" fontId="2" fillId="0" borderId="0" xfId="85" applyFont="1" applyFill="1">
      <alignment/>
      <protection/>
    </xf>
    <xf numFmtId="3" fontId="3" fillId="0" borderId="0" xfId="85" applyNumberFormat="1" applyFont="1" applyFill="1">
      <alignment/>
      <protection/>
    </xf>
    <xf numFmtId="0" fontId="3" fillId="0" borderId="0" xfId="85" applyFont="1" applyFill="1">
      <alignment/>
      <protection/>
    </xf>
    <xf numFmtId="0" fontId="3" fillId="0" borderId="10" xfId="85" applyFont="1" applyFill="1" applyBorder="1">
      <alignment/>
      <protection/>
    </xf>
    <xf numFmtId="0" fontId="7" fillId="0" borderId="10" xfId="90" applyNumberFormat="1" applyFont="1" applyFill="1" applyBorder="1" applyAlignment="1">
      <alignment horizontal="left"/>
      <protection/>
    </xf>
    <xf numFmtId="0" fontId="2" fillId="0" borderId="0" xfId="85" applyFont="1" applyFill="1" applyBorder="1">
      <alignment/>
      <protection/>
    </xf>
    <xf numFmtId="0" fontId="3" fillId="0" borderId="11" xfId="85" applyFont="1" applyFill="1" applyBorder="1" applyAlignment="1">
      <alignment horizontal="left" wrapText="1"/>
      <protection/>
    </xf>
    <xf numFmtId="0" fontId="3" fillId="0" borderId="0" xfId="85" applyFont="1" applyFill="1" applyAlignment="1">
      <alignment horizontal="left"/>
      <protection/>
    </xf>
    <xf numFmtId="0" fontId="3" fillId="0" borderId="0" xfId="85" applyFont="1" applyFill="1" applyBorder="1" applyAlignment="1">
      <alignment horizontal="left" wrapText="1"/>
      <protection/>
    </xf>
    <xf numFmtId="0" fontId="3" fillId="0" borderId="10" xfId="85" applyFont="1" applyFill="1" applyBorder="1" applyAlignment="1">
      <alignment horizontal="left" wrapText="1"/>
      <protection/>
    </xf>
    <xf numFmtId="0" fontId="3" fillId="0" borderId="10" xfId="85" applyFont="1" applyFill="1" applyBorder="1" applyAlignment="1">
      <alignment horizontal="left"/>
      <protection/>
    </xf>
    <xf numFmtId="0" fontId="3" fillId="0" borderId="0" xfId="85" applyFont="1" applyBorder="1" applyAlignment="1">
      <alignment horizontal="left"/>
      <protection/>
    </xf>
    <xf numFmtId="0" fontId="3" fillId="0" borderId="0" xfId="85" applyFont="1">
      <alignment/>
      <protection/>
    </xf>
    <xf numFmtId="3" fontId="3" fillId="0" borderId="0" xfId="85" applyNumberFormat="1" applyFont="1">
      <alignment/>
      <protection/>
    </xf>
    <xf numFmtId="0" fontId="2" fillId="0" borderId="0" xfId="85" applyFont="1">
      <alignment/>
      <protection/>
    </xf>
    <xf numFmtId="3" fontId="2" fillId="0" borderId="0" xfId="85" applyNumberFormat="1" applyFont="1" applyFill="1" applyAlignment="1">
      <alignment horizontal="right"/>
      <protection/>
    </xf>
    <xf numFmtId="3" fontId="3" fillId="0" borderId="0" xfId="85" applyNumberFormat="1" applyFont="1" applyFill="1" applyAlignment="1">
      <alignment horizontal="right"/>
      <protection/>
    </xf>
    <xf numFmtId="0" fontId="14" fillId="0" borderId="0" xfId="85" applyFont="1">
      <alignment/>
      <protection/>
    </xf>
    <xf numFmtId="0" fontId="2" fillId="0" borderId="0" xfId="86" applyFont="1" applyFill="1">
      <alignment/>
      <protection/>
    </xf>
    <xf numFmtId="0" fontId="3" fillId="0" borderId="0" xfId="86" applyFont="1" applyFill="1">
      <alignment/>
      <protection/>
    </xf>
    <xf numFmtId="0" fontId="17" fillId="0" borderId="0" xfId="86" applyFont="1" applyFill="1">
      <alignment/>
      <protection/>
    </xf>
    <xf numFmtId="0" fontId="3" fillId="0" borderId="0" xfId="86" applyFont="1">
      <alignment/>
      <protection/>
    </xf>
    <xf numFmtId="0" fontId="3" fillId="0" borderId="10" xfId="86" applyFont="1" applyFill="1" applyBorder="1">
      <alignment/>
      <protection/>
    </xf>
    <xf numFmtId="0" fontId="7" fillId="0" borderId="10" xfId="91" applyNumberFormat="1" applyFont="1" applyFill="1" applyBorder="1" applyAlignment="1">
      <alignment horizontal="right"/>
      <protection/>
    </xf>
    <xf numFmtId="0" fontId="2" fillId="0" borderId="0" xfId="86" applyFont="1" applyBorder="1">
      <alignment/>
      <protection/>
    </xf>
    <xf numFmtId="0" fontId="3" fillId="0" borderId="11" xfId="86" applyFont="1" applyFill="1" applyBorder="1" applyAlignment="1">
      <alignment horizontal="right" wrapText="1"/>
      <protection/>
    </xf>
    <xf numFmtId="0" fontId="3" fillId="0" borderId="0" xfId="86" applyFont="1" applyFill="1" applyAlignment="1">
      <alignment horizontal="right"/>
      <protection/>
    </xf>
    <xf numFmtId="0" fontId="3" fillId="0" borderId="0" xfId="86" applyFont="1" applyFill="1" applyBorder="1" applyAlignment="1">
      <alignment horizontal="right" wrapText="1"/>
      <protection/>
    </xf>
    <xf numFmtId="0" fontId="3" fillId="0" borderId="10" xfId="86" applyFont="1" applyFill="1" applyBorder="1" applyAlignment="1">
      <alignment horizontal="right" wrapText="1"/>
      <protection/>
    </xf>
    <xf numFmtId="0" fontId="3" fillId="0" borderId="10" xfId="86" applyFont="1" applyFill="1" applyBorder="1" applyAlignment="1">
      <alignment horizontal="right"/>
      <protection/>
    </xf>
    <xf numFmtId="0" fontId="3" fillId="0" borderId="0" xfId="86" applyFont="1" applyBorder="1" applyAlignment="1">
      <alignment horizontal="left"/>
      <protection/>
    </xf>
    <xf numFmtId="3" fontId="3" fillId="0" borderId="0" xfId="86" applyNumberFormat="1" applyFont="1" applyFill="1">
      <alignment/>
      <protection/>
    </xf>
    <xf numFmtId="3" fontId="3" fillId="0" borderId="0" xfId="86" applyNumberFormat="1" applyFont="1">
      <alignment/>
      <protection/>
    </xf>
    <xf numFmtId="0" fontId="2" fillId="0" borderId="0" xfId="86" applyFont="1">
      <alignment/>
      <protection/>
    </xf>
    <xf numFmtId="3" fontId="2" fillId="0" borderId="0" xfId="86" applyNumberFormat="1" applyFont="1" applyFill="1" applyAlignment="1">
      <alignment horizontal="right"/>
      <protection/>
    </xf>
    <xf numFmtId="3" fontId="3" fillId="0" borderId="0" xfId="86" applyNumberFormat="1" applyFont="1" applyFill="1" applyAlignment="1">
      <alignment horizontal="right"/>
      <protection/>
    </xf>
    <xf numFmtId="0" fontId="2" fillId="0" borderId="0" xfId="86" applyFont="1" applyFill="1" applyBorder="1">
      <alignment/>
      <protection/>
    </xf>
    <xf numFmtId="0" fontId="14" fillId="0" borderId="0" xfId="86" applyFont="1">
      <alignment/>
      <protection/>
    </xf>
    <xf numFmtId="0" fontId="3" fillId="0" borderId="0" xfId="92" applyFont="1">
      <alignment/>
      <protection/>
    </xf>
    <xf numFmtId="0" fontId="3" fillId="0" borderId="0" xfId="92">
      <alignment/>
      <protection/>
    </xf>
    <xf numFmtId="0" fontId="3" fillId="0" borderId="10" xfId="92" applyFont="1" applyBorder="1">
      <alignment/>
      <protection/>
    </xf>
    <xf numFmtId="0" fontId="2" fillId="0" borderId="0" xfId="0" applyFont="1" applyFill="1" applyAlignment="1">
      <alignment horizontal="right"/>
    </xf>
    <xf numFmtId="0" fontId="2" fillId="0" borderId="0" xfId="0" applyFont="1" applyFill="1" applyBorder="1" applyAlignment="1">
      <alignment horizontal="right"/>
    </xf>
    <xf numFmtId="0" fontId="2" fillId="0" borderId="10" xfId="0" applyFont="1" applyBorder="1" applyAlignment="1">
      <alignment/>
    </xf>
    <xf numFmtId="3" fontId="2" fillId="0" borderId="0" xfId="0" applyNumberFormat="1" applyFont="1" applyBorder="1" applyAlignment="1">
      <alignment/>
    </xf>
    <xf numFmtId="3" fontId="2" fillId="0" borderId="0" xfId="0" applyNumberFormat="1" applyFont="1" applyFill="1" applyBorder="1" applyAlignment="1">
      <alignment/>
    </xf>
    <xf numFmtId="3" fontId="3" fillId="0" borderId="0" xfId="0" applyNumberFormat="1" applyFont="1" applyBorder="1" applyAlignment="1">
      <alignment/>
    </xf>
    <xf numFmtId="3" fontId="3" fillId="0" borderId="0" xfId="0" applyNumberFormat="1" applyFont="1" applyFill="1" applyBorder="1" applyAlignment="1">
      <alignment horizontal="right"/>
    </xf>
    <xf numFmtId="3" fontId="3" fillId="0" borderId="0" xfId="0" applyNumberFormat="1" applyFont="1" applyFill="1" applyBorder="1" applyAlignment="1">
      <alignment/>
    </xf>
    <xf numFmtId="0" fontId="2" fillId="0" borderId="0" xfId="0" applyFont="1" applyBorder="1" applyAlignment="1">
      <alignment wrapText="1"/>
    </xf>
    <xf numFmtId="3" fontId="2" fillId="0" borderId="0" xfId="0" applyNumberFormat="1" applyFont="1" applyFill="1" applyBorder="1" applyAlignment="1">
      <alignment horizontal="right"/>
    </xf>
    <xf numFmtId="0" fontId="2" fillId="0" borderId="0" xfId="0" applyFont="1" applyBorder="1" applyAlignment="1">
      <alignment horizontal="left" vertical="top" wrapText="1"/>
    </xf>
    <xf numFmtId="3" fontId="2" fillId="0" borderId="0" xfId="0" applyNumberFormat="1" applyFont="1" applyBorder="1" applyAlignment="1">
      <alignment horizontal="right"/>
    </xf>
    <xf numFmtId="0" fontId="2" fillId="0" borderId="0" xfId="0" applyFont="1" applyBorder="1" applyAlignment="1">
      <alignment horizontal="justify" vertical="top"/>
    </xf>
    <xf numFmtId="0" fontId="14" fillId="0" borderId="0" xfId="92" applyFont="1">
      <alignment/>
      <protection/>
    </xf>
    <xf numFmtId="3" fontId="3" fillId="0" borderId="0" xfId="92" applyNumberFormat="1" applyFont="1">
      <alignment/>
      <protection/>
    </xf>
    <xf numFmtId="3" fontId="3" fillId="0" borderId="0" xfId="92" applyNumberFormat="1" applyFont="1" applyFill="1">
      <alignment/>
      <protection/>
    </xf>
    <xf numFmtId="2" fontId="2" fillId="0" borderId="0" xfId="92" applyNumberFormat="1" applyFont="1">
      <alignment/>
      <protection/>
    </xf>
    <xf numFmtId="0" fontId="2" fillId="0" borderId="11" xfId="0" applyFont="1" applyBorder="1" applyAlignment="1">
      <alignment/>
    </xf>
    <xf numFmtId="0" fontId="2" fillId="0" borderId="0" xfId="0" applyFont="1" applyBorder="1" applyAlignment="1">
      <alignment horizontal="right"/>
    </xf>
    <xf numFmtId="0" fontId="2" fillId="0" borderId="0" xfId="92" applyFont="1" applyBorder="1">
      <alignment/>
      <protection/>
    </xf>
    <xf numFmtId="3" fontId="2" fillId="0" borderId="0" xfId="92" applyNumberFormat="1" applyFont="1" applyBorder="1">
      <alignment/>
      <protection/>
    </xf>
    <xf numFmtId="0" fontId="2" fillId="0" borderId="0" xfId="92" applyFont="1">
      <alignment/>
      <protection/>
    </xf>
    <xf numFmtId="0" fontId="2" fillId="0" borderId="11" xfId="92" applyFont="1" applyBorder="1">
      <alignment/>
      <protection/>
    </xf>
    <xf numFmtId="0" fontId="2" fillId="0" borderId="0" xfId="92" applyFont="1" applyFill="1" applyBorder="1" applyAlignment="1">
      <alignment horizontal="right"/>
      <protection/>
    </xf>
    <xf numFmtId="0" fontId="2" fillId="0" borderId="10" xfId="92" applyFont="1" applyBorder="1">
      <alignment/>
      <protection/>
    </xf>
    <xf numFmtId="3" fontId="2" fillId="0" borderId="0" xfId="0" applyNumberFormat="1" applyFont="1" applyFill="1" applyAlignment="1">
      <alignment/>
    </xf>
    <xf numFmtId="3" fontId="8" fillId="0" borderId="0" xfId="0" applyNumberFormat="1" applyFont="1" applyFill="1" applyAlignment="1">
      <alignment horizontal="right"/>
    </xf>
    <xf numFmtId="3" fontId="2" fillId="0" borderId="0" xfId="0" applyNumberFormat="1" applyFont="1" applyFill="1" applyAlignment="1">
      <alignment horizontal="right"/>
    </xf>
    <xf numFmtId="0" fontId="14" fillId="0" borderId="0" xfId="0" applyFont="1" applyAlignment="1">
      <alignment/>
    </xf>
    <xf numFmtId="0" fontId="2" fillId="0" borderId="0" xfId="92" applyFont="1" applyAlignment="1">
      <alignment horizontal="right"/>
      <protection/>
    </xf>
    <xf numFmtId="0" fontId="2" fillId="0" borderId="0" xfId="92" applyFont="1" applyFill="1" applyAlignment="1">
      <alignment horizontal="right"/>
      <protection/>
    </xf>
    <xf numFmtId="0" fontId="2" fillId="0" borderId="0" xfId="0" applyFont="1" applyAlignment="1">
      <alignment wrapText="1"/>
    </xf>
    <xf numFmtId="0" fontId="3" fillId="0" borderId="0" xfId="92" applyFont="1" applyBorder="1">
      <alignment/>
      <protection/>
    </xf>
    <xf numFmtId="0" fontId="2" fillId="0" borderId="0" xfId="0" applyFont="1" applyFill="1" applyAlignment="1">
      <alignment/>
    </xf>
    <xf numFmtId="3" fontId="8" fillId="0" borderId="0" xfId="0" applyNumberFormat="1" applyFont="1" applyFill="1" applyAlignment="1">
      <alignment/>
    </xf>
    <xf numFmtId="0" fontId="3" fillId="0" borderId="0" xfId="0" applyFont="1" applyAlignment="1">
      <alignment horizontal="left" vertical="top"/>
    </xf>
    <xf numFmtId="0" fontId="3" fillId="0" borderId="0" xfId="0" applyFont="1" applyAlignment="1">
      <alignment horizontal="left" vertical="top" wrapText="1"/>
    </xf>
    <xf numFmtId="1" fontId="18" fillId="0" borderId="0" xfId="92" applyNumberFormat="1" applyFont="1" applyFill="1" applyAlignment="1">
      <alignment horizontal="right"/>
      <protection/>
    </xf>
    <xf numFmtId="0" fontId="18" fillId="0" borderId="0" xfId="92" applyFont="1" applyFill="1">
      <alignment/>
      <protection/>
    </xf>
    <xf numFmtId="0" fontId="3" fillId="0" borderId="0" xfId="92" applyFont="1" applyFill="1">
      <alignment/>
      <protection/>
    </xf>
    <xf numFmtId="1" fontId="3" fillId="0" borderId="0" xfId="92" applyNumberFormat="1" applyFont="1" applyFill="1" applyAlignment="1">
      <alignment horizontal="right"/>
      <protection/>
    </xf>
    <xf numFmtId="0" fontId="14" fillId="0" borderId="0" xfId="92" applyFont="1" applyProtection="1">
      <alignment/>
      <protection/>
    </xf>
    <xf numFmtId="0" fontId="17" fillId="0" borderId="0" xfId="92" applyFont="1">
      <alignment/>
      <protection/>
    </xf>
    <xf numFmtId="0" fontId="14" fillId="0" borderId="0" xfId="92" applyFont="1" applyFill="1">
      <alignment/>
      <protection/>
    </xf>
    <xf numFmtId="0" fontId="2" fillId="0" borderId="0" xfId="93" applyFont="1">
      <alignment/>
      <protection/>
    </xf>
    <xf numFmtId="0" fontId="3" fillId="0" borderId="0" xfId="93">
      <alignment/>
      <protection/>
    </xf>
    <xf numFmtId="0" fontId="3" fillId="0" borderId="0" xfId="93" applyFill="1">
      <alignment/>
      <protection/>
    </xf>
    <xf numFmtId="0" fontId="2" fillId="0" borderId="0" xfId="93" applyFont="1" applyFill="1">
      <alignment/>
      <protection/>
    </xf>
    <xf numFmtId="0" fontId="3" fillId="0" borderId="0" xfId="93" applyFont="1">
      <alignment/>
      <protection/>
    </xf>
    <xf numFmtId="0" fontId="2" fillId="0" borderId="10" xfId="0" applyFont="1" applyFill="1" applyBorder="1" applyAlignment="1">
      <alignment/>
    </xf>
    <xf numFmtId="0" fontId="3" fillId="0" borderId="0" xfId="0" applyFont="1" applyBorder="1" applyAlignment="1">
      <alignment horizontal="left" vertical="top" wrapText="1"/>
    </xf>
    <xf numFmtId="1" fontId="18" fillId="0" borderId="0" xfId="93" applyNumberFormat="1" applyFont="1" applyFill="1" applyAlignment="1">
      <alignment horizontal="right"/>
      <protection/>
    </xf>
    <xf numFmtId="0" fontId="18" fillId="0" borderId="0" xfId="93" applyFont="1" applyFill="1">
      <alignment/>
      <protection/>
    </xf>
    <xf numFmtId="0" fontId="14" fillId="0" borderId="0" xfId="93" applyFont="1">
      <alignment/>
      <protection/>
    </xf>
    <xf numFmtId="3" fontId="2" fillId="0" borderId="0" xfId="93" applyNumberFormat="1" applyFont="1" applyBorder="1">
      <alignment/>
      <protection/>
    </xf>
    <xf numFmtId="0" fontId="2" fillId="0" borderId="11" xfId="93" applyFont="1" applyBorder="1">
      <alignment/>
      <protection/>
    </xf>
    <xf numFmtId="0" fontId="2" fillId="0" borderId="0" xfId="93" applyFont="1" applyFill="1" applyBorder="1">
      <alignment/>
      <protection/>
    </xf>
    <xf numFmtId="0" fontId="2" fillId="0" borderId="10" xfId="93" applyFont="1" applyFill="1" applyBorder="1">
      <alignment/>
      <protection/>
    </xf>
    <xf numFmtId="0" fontId="2" fillId="0" borderId="0" xfId="93" applyFont="1" applyBorder="1">
      <alignment/>
      <protection/>
    </xf>
    <xf numFmtId="3" fontId="18" fillId="0" borderId="0" xfId="0" applyNumberFormat="1" applyFont="1" applyFill="1" applyBorder="1" applyAlignment="1">
      <alignment/>
    </xf>
    <xf numFmtId="3" fontId="18" fillId="0" borderId="0" xfId="0" applyNumberFormat="1" applyFont="1" applyFill="1" applyAlignment="1">
      <alignment/>
    </xf>
    <xf numFmtId="3" fontId="14" fillId="0" borderId="0" xfId="93" applyNumberFormat="1" applyFont="1" applyBorder="1">
      <alignment/>
      <protection/>
    </xf>
    <xf numFmtId="0" fontId="3" fillId="0" borderId="0" xfId="93" applyFont="1" applyFill="1">
      <alignment/>
      <protection/>
    </xf>
    <xf numFmtId="0" fontId="3" fillId="0" borderId="11" xfId="0" applyFont="1" applyBorder="1" applyAlignment="1">
      <alignment/>
    </xf>
    <xf numFmtId="0" fontId="3" fillId="0" borderId="11" xfId="0" applyFont="1" applyFill="1" applyBorder="1" applyAlignment="1">
      <alignment/>
    </xf>
    <xf numFmtId="0" fontId="3" fillId="0" borderId="10" xfId="0" applyFont="1" applyFill="1" applyBorder="1" applyAlignment="1">
      <alignment/>
    </xf>
    <xf numFmtId="0" fontId="2" fillId="0" borderId="0" xfId="0" applyFont="1" applyAlignment="1">
      <alignment horizontal="left" vertical="top" wrapText="1"/>
    </xf>
    <xf numFmtId="3" fontId="3" fillId="0" borderId="0" xfId="0" applyNumberFormat="1" applyFont="1" applyFill="1" applyAlignment="1" quotePrefix="1">
      <alignment horizontal="right"/>
    </xf>
    <xf numFmtId="0" fontId="14" fillId="0" borderId="0" xfId="93" applyFont="1" applyAlignment="1">
      <alignment horizontal="left"/>
      <protection/>
    </xf>
    <xf numFmtId="0" fontId="2" fillId="0" borderId="0" xfId="0" applyNumberFormat="1" applyFont="1" applyBorder="1" applyAlignment="1" quotePrefix="1">
      <alignment/>
    </xf>
    <xf numFmtId="0" fontId="2" fillId="0" borderId="10" xfId="93" applyFont="1" applyBorder="1">
      <alignment/>
      <protection/>
    </xf>
    <xf numFmtId="0" fontId="2" fillId="0" borderId="0" xfId="93" applyFont="1" applyAlignment="1">
      <alignment wrapText="1"/>
      <protection/>
    </xf>
    <xf numFmtId="1" fontId="2" fillId="0" borderId="0" xfId="93" applyNumberFormat="1" applyFont="1" applyFill="1">
      <alignment/>
      <protection/>
    </xf>
    <xf numFmtId="2" fontId="19" fillId="0" borderId="0" xfId="93" applyNumberFormat="1" applyFont="1" applyFill="1">
      <alignment/>
      <protection/>
    </xf>
    <xf numFmtId="0" fontId="2" fillId="0" borderId="0" xfId="0" applyNumberFormat="1" applyFont="1" applyBorder="1" applyAlignment="1">
      <alignment horizontal="right"/>
    </xf>
    <xf numFmtId="0" fontId="2" fillId="0" borderId="13" xfId="0" applyFont="1" applyBorder="1" applyAlignment="1">
      <alignment/>
    </xf>
    <xf numFmtId="0" fontId="2" fillId="0" borderId="0" xfId="87" applyFont="1">
      <alignment/>
      <protection/>
    </xf>
    <xf numFmtId="0" fontId="2" fillId="0" borderId="14" xfId="0" applyFont="1" applyBorder="1" applyAlignment="1">
      <alignment/>
    </xf>
    <xf numFmtId="0" fontId="2" fillId="0" borderId="15" xfId="0" applyFont="1" applyBorder="1" applyAlignment="1">
      <alignment/>
    </xf>
    <xf numFmtId="0" fontId="2" fillId="0" borderId="20" xfId="0" applyFont="1" applyBorder="1" applyAlignment="1">
      <alignment/>
    </xf>
    <xf numFmtId="14" fontId="2" fillId="0" borderId="0" xfId="0" applyNumberFormat="1" applyFont="1" applyBorder="1" applyAlignment="1" applyProtection="1">
      <alignment/>
      <protection locked="0"/>
    </xf>
    <xf numFmtId="0" fontId="11" fillId="0" borderId="0" xfId="0" applyFont="1" applyBorder="1" applyAlignment="1" applyProtection="1">
      <alignment/>
      <protection locked="0"/>
    </xf>
    <xf numFmtId="164" fontId="11" fillId="0" borderId="0" xfId="0" applyNumberFormat="1" applyFont="1" applyBorder="1" applyAlignment="1" applyProtection="1">
      <alignment/>
      <protection locked="0"/>
    </xf>
    <xf numFmtId="164" fontId="11" fillId="0" borderId="0" xfId="0" applyNumberFormat="1" applyFont="1" applyAlignment="1" applyProtection="1">
      <alignment/>
      <protection locked="0"/>
    </xf>
    <xf numFmtId="0" fontId="11" fillId="0" borderId="0" xfId="0" applyFont="1" applyAlignment="1" applyProtection="1">
      <alignment/>
      <protection locked="0"/>
    </xf>
    <xf numFmtId="0" fontId="10" fillId="0" borderId="0" xfId="0" applyFont="1" applyAlignment="1" applyProtection="1">
      <alignment/>
      <protection locked="0"/>
    </xf>
    <xf numFmtId="0" fontId="5" fillId="0" borderId="0" xfId="0" applyFont="1" applyBorder="1" applyAlignment="1" applyProtection="1">
      <alignment/>
      <protection locked="0"/>
    </xf>
    <xf numFmtId="0" fontId="2" fillId="0" borderId="11" xfId="0" applyFont="1" applyBorder="1" applyAlignment="1" applyProtection="1">
      <alignment horizontal="left"/>
      <protection locked="0"/>
    </xf>
    <xf numFmtId="0" fontId="10" fillId="0" borderId="11" xfId="0" applyFont="1" applyBorder="1" applyAlignment="1" applyProtection="1">
      <alignment horizontal="left"/>
      <protection locked="0"/>
    </xf>
    <xf numFmtId="0" fontId="11" fillId="0" borderId="11" xfId="0" applyFont="1" applyBorder="1" applyAlignment="1" applyProtection="1">
      <alignment/>
      <protection locked="0"/>
    </xf>
    <xf numFmtId="0" fontId="11" fillId="0" borderId="12" xfId="0" applyFont="1" applyBorder="1" applyAlignment="1" applyProtection="1">
      <alignment horizontal="left"/>
      <protection locked="0"/>
    </xf>
    <xf numFmtId="0" fontId="5" fillId="0" borderId="0" xfId="0" applyFont="1" applyAlignment="1" applyProtection="1">
      <alignment/>
      <protection locked="0"/>
    </xf>
    <xf numFmtId="0" fontId="10" fillId="0" borderId="0" xfId="0" applyFont="1" applyBorder="1" applyAlignment="1" applyProtection="1">
      <alignment horizontal="left"/>
      <protection locked="0"/>
    </xf>
    <xf numFmtId="0" fontId="11" fillId="0" borderId="14" xfId="0" applyFont="1" applyBorder="1" applyAlignment="1" applyProtection="1">
      <alignment horizontal="left"/>
      <protection locked="0"/>
    </xf>
    <xf numFmtId="0" fontId="4" fillId="0" borderId="12" xfId="0" applyFont="1" applyBorder="1" applyAlignment="1" applyProtection="1">
      <alignment horizontal="left"/>
      <protection locked="0"/>
    </xf>
    <xf numFmtId="0" fontId="4" fillId="0" borderId="11" xfId="0" applyFont="1" applyBorder="1" applyAlignment="1" applyProtection="1">
      <alignment horizontal="left"/>
      <protection locked="0"/>
    </xf>
    <xf numFmtId="0" fontId="4" fillId="0" borderId="13" xfId="0" applyFont="1" applyBorder="1" applyAlignment="1" applyProtection="1">
      <alignment horizontal="left"/>
      <protection locked="0"/>
    </xf>
    <xf numFmtId="0" fontId="5" fillId="0" borderId="14" xfId="0" applyFont="1" applyBorder="1" applyAlignment="1" applyProtection="1">
      <alignment horizontal="left"/>
      <protection locked="0"/>
    </xf>
    <xf numFmtId="0" fontId="4" fillId="0" borderId="14" xfId="0" applyFont="1" applyBorder="1" applyAlignment="1" applyProtection="1">
      <alignment horizontal="left"/>
      <protection locked="0"/>
    </xf>
    <xf numFmtId="0" fontId="4" fillId="0" borderId="0" xfId="0" applyFont="1" applyBorder="1" applyAlignment="1" applyProtection="1">
      <alignment horizontal="left"/>
      <protection locked="0"/>
    </xf>
    <xf numFmtId="0" fontId="4" fillId="0" borderId="15" xfId="0" applyFont="1" applyBorder="1" applyAlignment="1" applyProtection="1">
      <alignment horizontal="left"/>
      <protection locked="0"/>
    </xf>
    <xf numFmtId="0" fontId="4" fillId="0" borderId="16" xfId="0" applyFont="1" applyBorder="1" applyAlignment="1" applyProtection="1">
      <alignment horizontal="left"/>
      <protection locked="0"/>
    </xf>
    <xf numFmtId="0" fontId="4" fillId="0" borderId="10" xfId="0" applyFont="1" applyBorder="1" applyAlignment="1" applyProtection="1">
      <alignment horizontal="left"/>
      <protection locked="0"/>
    </xf>
    <xf numFmtId="0" fontId="4" fillId="0" borderId="17" xfId="0" applyFont="1" applyBorder="1" applyAlignment="1" applyProtection="1">
      <alignment horizontal="left"/>
      <protection locked="0"/>
    </xf>
    <xf numFmtId="0" fontId="5" fillId="0" borderId="0" xfId="0" applyFont="1" applyBorder="1" applyAlignment="1" applyProtection="1">
      <alignment horizontal="left"/>
      <protection locked="0"/>
    </xf>
    <xf numFmtId="0" fontId="5" fillId="0" borderId="15" xfId="0" applyFont="1" applyBorder="1" applyAlignment="1" applyProtection="1">
      <alignment horizontal="left"/>
      <protection locked="0"/>
    </xf>
    <xf numFmtId="0" fontId="4" fillId="0" borderId="15" xfId="0" applyFont="1" applyBorder="1" applyAlignment="1" applyProtection="1">
      <alignment horizontal="left" wrapText="1"/>
      <protection locked="0"/>
    </xf>
    <xf numFmtId="0" fontId="5" fillId="0" borderId="14" xfId="0" applyFont="1" applyBorder="1" applyAlignment="1" applyProtection="1">
      <alignment/>
      <protection locked="0"/>
    </xf>
    <xf numFmtId="14" fontId="9" fillId="0" borderId="16" xfId="88" applyNumberFormat="1" applyFont="1" applyFill="1" applyBorder="1" applyAlignment="1" applyProtection="1">
      <alignment horizontal="left"/>
      <protection locked="0"/>
    </xf>
    <xf numFmtId="0" fontId="4" fillId="0" borderId="0" xfId="0" applyFont="1" applyBorder="1" applyAlignment="1" applyProtection="1">
      <alignment horizontal="center"/>
      <protection locked="0"/>
    </xf>
    <xf numFmtId="0" fontId="4" fillId="0" borderId="0" xfId="0" applyFont="1" applyBorder="1" applyAlignment="1" applyProtection="1">
      <alignment horizontal="right"/>
      <protection locked="0"/>
    </xf>
    <xf numFmtId="0" fontId="4" fillId="0" borderId="13" xfId="0" applyFont="1" applyBorder="1" applyAlignment="1" applyProtection="1">
      <alignment horizontal="right"/>
      <protection locked="0"/>
    </xf>
    <xf numFmtId="0" fontId="4" fillId="0" borderId="13" xfId="0" applyFont="1" applyBorder="1" applyAlignment="1" applyProtection="1">
      <alignment horizontal="center"/>
      <protection locked="0"/>
    </xf>
    <xf numFmtId="0" fontId="10" fillId="0" borderId="15" xfId="0" applyFont="1" applyBorder="1" applyAlignment="1" applyProtection="1">
      <alignment horizontal="left"/>
      <protection locked="0"/>
    </xf>
    <xf numFmtId="0" fontId="10" fillId="0" borderId="0" xfId="0" applyFont="1" applyBorder="1" applyAlignment="1" applyProtection="1">
      <alignment horizontal="right"/>
      <protection locked="0"/>
    </xf>
    <xf numFmtId="0" fontId="10" fillId="0" borderId="15" xfId="0" applyFont="1" applyBorder="1" applyAlignment="1" applyProtection="1">
      <alignment horizontal="right"/>
      <protection locked="0"/>
    </xf>
    <xf numFmtId="0" fontId="2" fillId="0" borderId="0" xfId="0" applyFont="1" applyBorder="1" applyAlignment="1" applyProtection="1">
      <alignment/>
      <protection locked="0"/>
    </xf>
    <xf numFmtId="0" fontId="3" fillId="0" borderId="0" xfId="0" applyFont="1" applyBorder="1" applyAlignment="1" applyProtection="1">
      <alignment/>
      <protection locked="0"/>
    </xf>
    <xf numFmtId="49" fontId="3" fillId="0" borderId="0" xfId="0" applyNumberFormat="1" applyFont="1" applyAlignment="1">
      <alignment horizontal="left" indent="1"/>
    </xf>
    <xf numFmtId="49" fontId="3" fillId="0" borderId="0" xfId="0" applyNumberFormat="1" applyFont="1" applyAlignment="1">
      <alignment horizontal="left" indent="2"/>
    </xf>
    <xf numFmtId="49" fontId="3" fillId="0" borderId="0" xfId="0" applyNumberFormat="1" applyFont="1" applyAlignment="1">
      <alignment horizontal="left" indent="3"/>
    </xf>
    <xf numFmtId="0" fontId="3" fillId="0" borderId="0" xfId="0" applyFont="1" applyAlignment="1">
      <alignment horizontal="left" indent="1"/>
    </xf>
    <xf numFmtId="49" fontId="3" fillId="0" borderId="0" xfId="0" applyNumberFormat="1" applyFont="1" applyAlignment="1">
      <alignment horizontal="left" indent="4"/>
    </xf>
    <xf numFmtId="0" fontId="3" fillId="0" borderId="0" xfId="87" applyFont="1">
      <alignment/>
      <protection/>
    </xf>
    <xf numFmtId="0" fontId="3" fillId="0" borderId="0" xfId="87" applyFont="1" applyFill="1" applyBorder="1">
      <alignment/>
      <protection/>
    </xf>
    <xf numFmtId="0" fontId="53" fillId="0" borderId="0" xfId="0" applyFont="1" applyAlignment="1">
      <alignment/>
    </xf>
    <xf numFmtId="0" fontId="53" fillId="0" borderId="21" xfId="0" applyFont="1" applyBorder="1" applyAlignment="1">
      <alignment/>
    </xf>
    <xf numFmtId="0" fontId="53" fillId="0" borderId="22" xfId="0" applyFont="1" applyBorder="1" applyAlignment="1">
      <alignment/>
    </xf>
    <xf numFmtId="0" fontId="53" fillId="0" borderId="20" xfId="0" applyFont="1" applyBorder="1" applyAlignment="1">
      <alignment wrapText="1"/>
    </xf>
    <xf numFmtId="0" fontId="53" fillId="0" borderId="14" xfId="0" applyFont="1" applyBorder="1" applyAlignment="1">
      <alignment/>
    </xf>
    <xf numFmtId="0" fontId="53" fillId="0" borderId="15" xfId="0" applyFont="1" applyBorder="1" applyAlignment="1">
      <alignment/>
    </xf>
    <xf numFmtId="0" fontId="53" fillId="0" borderId="16" xfId="0" applyFont="1" applyBorder="1" applyAlignment="1">
      <alignment/>
    </xf>
    <xf numFmtId="0" fontId="53" fillId="0" borderId="17" xfId="0" applyFont="1" applyBorder="1" applyAlignment="1">
      <alignment/>
    </xf>
    <xf numFmtId="1" fontId="3" fillId="0" borderId="0" xfId="92" applyNumberFormat="1" applyFont="1" applyFill="1">
      <alignment/>
      <protection/>
    </xf>
    <xf numFmtId="2" fontId="3" fillId="0" borderId="0" xfId="92" applyNumberFormat="1" applyFont="1">
      <alignment/>
      <protection/>
    </xf>
    <xf numFmtId="14" fontId="3" fillId="0" borderId="0" xfId="92" applyNumberFormat="1" applyFont="1" applyAlignment="1" quotePrefix="1">
      <alignment horizontal="left"/>
      <protection/>
    </xf>
    <xf numFmtId="0" fontId="3" fillId="0" borderId="0" xfId="92" applyFont="1" applyAlignment="1">
      <alignment horizontal="left"/>
      <protection/>
    </xf>
    <xf numFmtId="14" fontId="3" fillId="0" borderId="0" xfId="92" applyNumberFormat="1" applyFont="1" applyAlignment="1">
      <alignment horizontal="left"/>
      <protection/>
    </xf>
    <xf numFmtId="0" fontId="3" fillId="0" borderId="10" xfId="92" applyFont="1" applyFill="1" applyBorder="1">
      <alignment/>
      <protection/>
    </xf>
    <xf numFmtId="1" fontId="3" fillId="0" borderId="10" xfId="92" applyNumberFormat="1" applyFont="1" applyFill="1" applyBorder="1">
      <alignment/>
      <protection/>
    </xf>
    <xf numFmtId="2" fontId="3" fillId="0" borderId="10" xfId="92" applyNumberFormat="1" applyFont="1" applyBorder="1">
      <alignment/>
      <protection/>
    </xf>
    <xf numFmtId="1" fontId="3" fillId="0" borderId="0" xfId="92" applyNumberFormat="1" applyFont="1">
      <alignment/>
      <protection/>
    </xf>
    <xf numFmtId="0" fontId="53" fillId="0" borderId="0" xfId="0" applyFont="1" applyBorder="1" applyAlignment="1">
      <alignment/>
    </xf>
    <xf numFmtId="0" fontId="53" fillId="0" borderId="0" xfId="0" applyFont="1" applyBorder="1" applyAlignment="1">
      <alignment horizontal="justify" vertical="top"/>
    </xf>
    <xf numFmtId="3" fontId="3" fillId="0" borderId="0" xfId="92" applyNumberFormat="1" applyFont="1" applyBorder="1">
      <alignment/>
      <protection/>
    </xf>
    <xf numFmtId="0" fontId="3" fillId="0" borderId="11" xfId="0" applyFont="1" applyBorder="1" applyAlignment="1">
      <alignment horizontal="left"/>
    </xf>
    <xf numFmtId="0" fontId="53" fillId="0" borderId="11" xfId="0" applyFont="1" applyBorder="1" applyAlignment="1">
      <alignment/>
    </xf>
    <xf numFmtId="0" fontId="53" fillId="0" borderId="11" xfId="0" applyFont="1" applyFill="1" applyBorder="1" applyAlignment="1">
      <alignment/>
    </xf>
    <xf numFmtId="1" fontId="53" fillId="0" borderId="11" xfId="0" applyNumberFormat="1" applyFont="1" applyFill="1" applyBorder="1" applyAlignment="1">
      <alignment/>
    </xf>
    <xf numFmtId="0" fontId="2" fillId="0" borderId="10" xfId="0" applyFont="1" applyBorder="1" applyAlignment="1">
      <alignment horizontal="left"/>
    </xf>
    <xf numFmtId="0" fontId="53" fillId="0" borderId="10" xfId="0" applyFont="1" applyBorder="1" applyAlignment="1">
      <alignment/>
    </xf>
    <xf numFmtId="0" fontId="53" fillId="0" borderId="10" xfId="0" applyFont="1" applyFill="1" applyBorder="1" applyAlignment="1">
      <alignment/>
    </xf>
    <xf numFmtId="1" fontId="53" fillId="0" borderId="10" xfId="0" applyNumberFormat="1" applyFont="1" applyFill="1" applyBorder="1" applyAlignment="1">
      <alignment/>
    </xf>
    <xf numFmtId="0" fontId="53" fillId="0" borderId="0" xfId="0" applyFont="1" applyFill="1" applyAlignment="1">
      <alignment/>
    </xf>
    <xf numFmtId="1" fontId="53" fillId="0" borderId="0" xfId="0" applyNumberFormat="1" applyFont="1" applyFill="1" applyAlignment="1">
      <alignment/>
    </xf>
    <xf numFmtId="0" fontId="3" fillId="0" borderId="0" xfId="0" applyFont="1" applyBorder="1" applyAlignment="1">
      <alignment horizontal="left"/>
    </xf>
    <xf numFmtId="3" fontId="53" fillId="0" borderId="0" xfId="0" applyNumberFormat="1" applyFont="1" applyBorder="1" applyAlignment="1">
      <alignment/>
    </xf>
    <xf numFmtId="3" fontId="53" fillId="0" borderId="0" xfId="0" applyNumberFormat="1" applyFont="1" applyFill="1" applyBorder="1" applyAlignment="1">
      <alignment/>
    </xf>
    <xf numFmtId="3" fontId="53" fillId="0" borderId="0" xfId="0" applyNumberFormat="1" applyFont="1" applyAlignment="1">
      <alignment/>
    </xf>
    <xf numFmtId="3" fontId="53" fillId="0" borderId="0" xfId="0" applyNumberFormat="1" applyFont="1" applyFill="1" applyBorder="1" applyAlignment="1">
      <alignment horizontal="right"/>
    </xf>
    <xf numFmtId="0" fontId="3" fillId="0" borderId="11" xfId="92" applyFont="1" applyBorder="1">
      <alignment/>
      <protection/>
    </xf>
    <xf numFmtId="0" fontId="3" fillId="0" borderId="11" xfId="92" applyFont="1" applyFill="1" applyBorder="1">
      <alignment/>
      <protection/>
    </xf>
    <xf numFmtId="2" fontId="3" fillId="0" borderId="11" xfId="92" applyNumberFormat="1" applyFont="1" applyBorder="1">
      <alignment/>
      <protection/>
    </xf>
    <xf numFmtId="3" fontId="53" fillId="0" borderId="0" xfId="0" applyNumberFormat="1" applyFont="1" applyFill="1" applyAlignment="1">
      <alignment/>
    </xf>
    <xf numFmtId="3" fontId="53" fillId="0" borderId="0" xfId="0" applyNumberFormat="1" applyFont="1" applyFill="1" applyAlignment="1">
      <alignment horizontal="right"/>
    </xf>
    <xf numFmtId="3" fontId="53" fillId="0" borderId="0" xfId="0" applyNumberFormat="1" applyFont="1" applyAlignment="1">
      <alignment horizontal="right"/>
    </xf>
    <xf numFmtId="0" fontId="53" fillId="0" borderId="0" xfId="0" applyFont="1" applyAlignment="1">
      <alignment horizontal="right"/>
    </xf>
    <xf numFmtId="1" fontId="53" fillId="0" borderId="0" xfId="0" applyNumberFormat="1" applyFont="1" applyAlignment="1">
      <alignment horizontal="right"/>
    </xf>
    <xf numFmtId="14" fontId="3" fillId="0" borderId="0" xfId="92" applyNumberFormat="1" applyFont="1" applyFill="1" applyAlignment="1">
      <alignment horizontal="left"/>
      <protection/>
    </xf>
    <xf numFmtId="0" fontId="3" fillId="0" borderId="0" xfId="92" applyFont="1" applyFill="1" applyBorder="1">
      <alignment/>
      <protection/>
    </xf>
    <xf numFmtId="1" fontId="3" fillId="0" borderId="0" xfId="92" applyNumberFormat="1" applyFont="1" applyFill="1" applyBorder="1" applyAlignment="1">
      <alignment horizontal="right"/>
      <protection/>
    </xf>
    <xf numFmtId="1" fontId="53" fillId="0" borderId="11" xfId="0" applyNumberFormat="1" applyFont="1" applyFill="1" applyBorder="1" applyAlignment="1">
      <alignment horizontal="right"/>
    </xf>
    <xf numFmtId="2" fontId="53" fillId="0" borderId="11" xfId="0" applyNumberFormat="1" applyFont="1" applyBorder="1" applyAlignment="1">
      <alignment/>
    </xf>
    <xf numFmtId="1" fontId="53" fillId="0" borderId="10" xfId="0" applyNumberFormat="1" applyFont="1" applyFill="1" applyBorder="1" applyAlignment="1">
      <alignment horizontal="right"/>
    </xf>
    <xf numFmtId="2" fontId="53" fillId="0" borderId="10" xfId="0" applyNumberFormat="1" applyFont="1" applyBorder="1" applyAlignment="1">
      <alignment/>
    </xf>
    <xf numFmtId="1" fontId="53" fillId="0" borderId="0" xfId="0" applyNumberFormat="1" applyFont="1" applyFill="1" applyAlignment="1">
      <alignment horizontal="right"/>
    </xf>
    <xf numFmtId="2" fontId="53" fillId="0" borderId="0" xfId="0" applyNumberFormat="1" applyFont="1" applyAlignment="1">
      <alignment/>
    </xf>
    <xf numFmtId="1" fontId="3" fillId="0" borderId="0" xfId="92" applyNumberFormat="1" applyFont="1" applyFill="1" applyBorder="1">
      <alignment/>
      <protection/>
    </xf>
    <xf numFmtId="1" fontId="3" fillId="0" borderId="0" xfId="93" applyNumberFormat="1" applyFont="1" applyFill="1" applyAlignment="1">
      <alignment horizontal="right"/>
      <protection/>
    </xf>
    <xf numFmtId="14" fontId="3" fillId="0" borderId="0" xfId="93" applyNumberFormat="1" applyFont="1" applyAlignment="1" quotePrefix="1">
      <alignment horizontal="left"/>
      <protection/>
    </xf>
    <xf numFmtId="14" fontId="3" fillId="0" borderId="0" xfId="93" applyNumberFormat="1" applyFont="1" quotePrefix="1">
      <alignment/>
      <protection/>
    </xf>
    <xf numFmtId="0" fontId="3" fillId="0" borderId="0" xfId="93" applyFont="1" applyAlignment="1">
      <alignment horizontal="left"/>
      <protection/>
    </xf>
    <xf numFmtId="14" fontId="3" fillId="0" borderId="0" xfId="93" applyNumberFormat="1" applyFont="1" applyAlignment="1">
      <alignment horizontal="left"/>
      <protection/>
    </xf>
    <xf numFmtId="3" fontId="3" fillId="0" borderId="0" xfId="93" applyNumberFormat="1" applyFont="1">
      <alignment/>
      <protection/>
    </xf>
    <xf numFmtId="3" fontId="3" fillId="0" borderId="0" xfId="93" applyNumberFormat="1" applyFont="1" applyBorder="1">
      <alignment/>
      <protection/>
    </xf>
    <xf numFmtId="0" fontId="53" fillId="0" borderId="0" xfId="0" applyFont="1" applyFill="1" applyBorder="1" applyAlignment="1">
      <alignment/>
    </xf>
    <xf numFmtId="1" fontId="53" fillId="0" borderId="0" xfId="0" applyNumberFormat="1" applyFont="1" applyFill="1" applyBorder="1" applyAlignment="1">
      <alignment horizontal="right"/>
    </xf>
    <xf numFmtId="3" fontId="53" fillId="0" borderId="0" xfId="0" applyNumberFormat="1" applyFont="1" applyBorder="1" applyAlignment="1">
      <alignment horizontal="right"/>
    </xf>
    <xf numFmtId="0" fontId="3" fillId="0" borderId="10" xfId="93" applyFont="1" applyBorder="1">
      <alignment/>
      <protection/>
    </xf>
    <xf numFmtId="0" fontId="3" fillId="0" borderId="0" xfId="93" applyFont="1" applyBorder="1">
      <alignment/>
      <protection/>
    </xf>
    <xf numFmtId="14" fontId="3" fillId="0" borderId="0" xfId="93" applyNumberFormat="1" applyFont="1" applyFill="1" applyAlignment="1">
      <alignment horizontal="left"/>
      <protection/>
    </xf>
    <xf numFmtId="1" fontId="3" fillId="0" borderId="0" xfId="93" applyNumberFormat="1" applyFont="1" applyFill="1">
      <alignment/>
      <protection/>
    </xf>
    <xf numFmtId="2" fontId="3" fillId="0" borderId="0" xfId="93" applyNumberFormat="1" applyFont="1" applyFill="1">
      <alignment/>
      <protection/>
    </xf>
    <xf numFmtId="2" fontId="53" fillId="0" borderId="11" xfId="0" applyNumberFormat="1" applyFont="1" applyFill="1" applyBorder="1" applyAlignment="1">
      <alignment/>
    </xf>
    <xf numFmtId="2" fontId="53" fillId="0" borderId="10" xfId="0" applyNumberFormat="1" applyFont="1" applyFill="1" applyBorder="1" applyAlignment="1">
      <alignment/>
    </xf>
    <xf numFmtId="2" fontId="53" fillId="0" borderId="0" xfId="0" applyNumberFormat="1" applyFont="1" applyFill="1" applyAlignment="1">
      <alignment/>
    </xf>
    <xf numFmtId="0" fontId="53" fillId="0" borderId="0" xfId="0" applyFont="1" applyAlignment="1">
      <alignment horizontal="left" vertical="top" wrapText="1"/>
    </xf>
    <xf numFmtId="0" fontId="25" fillId="25" borderId="0" xfId="0" applyFont="1" applyFill="1" applyAlignment="1">
      <alignment/>
    </xf>
    <xf numFmtId="0" fontId="48" fillId="25" borderId="0" xfId="53" applyFont="1" applyFill="1" applyAlignment="1" applyProtection="1">
      <alignment/>
      <protection/>
    </xf>
    <xf numFmtId="0" fontId="1" fillId="25" borderId="0" xfId="0" applyFont="1" applyFill="1" applyAlignment="1">
      <alignment/>
    </xf>
    <xf numFmtId="0" fontId="1" fillId="25" borderId="0" xfId="0" applyFont="1" applyFill="1" applyAlignment="1" quotePrefix="1">
      <alignment/>
    </xf>
    <xf numFmtId="0" fontId="0" fillId="25" borderId="0" xfId="0" applyFont="1" applyFill="1" applyAlignment="1">
      <alignment/>
    </xf>
    <xf numFmtId="0" fontId="1" fillId="25" borderId="0" xfId="0" applyFont="1" applyFill="1" applyAlignment="1">
      <alignment/>
    </xf>
    <xf numFmtId="0" fontId="1" fillId="25" borderId="0" xfId="0" applyFont="1" applyFill="1" applyAlignment="1" quotePrefix="1">
      <alignment/>
    </xf>
    <xf numFmtId="49" fontId="2" fillId="0" borderId="10" xfId="0" applyNumberFormat="1" applyFont="1" applyBorder="1" applyAlignment="1">
      <alignment horizontal="right"/>
    </xf>
    <xf numFmtId="49" fontId="3" fillId="0" borderId="0" xfId="0" applyNumberFormat="1" applyFont="1" applyBorder="1" applyAlignment="1">
      <alignment/>
    </xf>
    <xf numFmtId="0" fontId="54" fillId="0" borderId="0" xfId="53" applyFont="1" applyAlignment="1" applyProtection="1">
      <alignment/>
      <protection/>
    </xf>
    <xf numFmtId="0" fontId="53" fillId="0" borderId="0" xfId="0" applyFont="1" applyAlignment="1">
      <alignment horizontal="left" indent="4"/>
    </xf>
    <xf numFmtId="0" fontId="53" fillId="0" borderId="0" xfId="0" applyFont="1" applyAlignment="1">
      <alignment horizontal="left" indent="2"/>
    </xf>
    <xf numFmtId="0" fontId="14" fillId="0" borderId="0" xfId="0" applyFont="1" applyBorder="1" applyAlignment="1">
      <alignment/>
    </xf>
    <xf numFmtId="1" fontId="7" fillId="0" borderId="0" xfId="88" applyNumberFormat="1" applyFont="1" applyFill="1">
      <alignment/>
      <protection/>
    </xf>
    <xf numFmtId="1" fontId="7" fillId="0" borderId="0" xfId="88" applyNumberFormat="1" applyFont="1" applyFill="1" applyAlignment="1">
      <alignment horizontal="right"/>
      <protection/>
    </xf>
    <xf numFmtId="0" fontId="55" fillId="0" borderId="0" xfId="0" applyFont="1" applyAlignment="1" applyProtection="1">
      <alignment/>
      <protection locked="0"/>
    </xf>
    <xf numFmtId="0" fontId="3" fillId="0" borderId="0" xfId="0" applyFont="1" applyAlignment="1" applyProtection="1">
      <alignment/>
      <protection locked="0"/>
    </xf>
    <xf numFmtId="0" fontId="53" fillId="0" borderId="0" xfId="0" applyFont="1" applyAlignment="1" applyProtection="1">
      <alignment/>
      <protection locked="0"/>
    </xf>
    <xf numFmtId="0" fontId="3" fillId="0" borderId="10" xfId="0" applyFont="1" applyBorder="1" applyAlignment="1" applyProtection="1">
      <alignment/>
      <protection locked="0"/>
    </xf>
    <xf numFmtId="165" fontId="8" fillId="0" borderId="0" xfId="88" applyNumberFormat="1" applyFont="1" applyFill="1" applyProtection="1">
      <alignment/>
      <protection locked="0"/>
    </xf>
    <xf numFmtId="0" fontId="54" fillId="0" borderId="0" xfId="53" applyFont="1" applyAlignment="1" applyProtection="1">
      <alignment/>
      <protection locked="0"/>
    </xf>
    <xf numFmtId="0" fontId="3" fillId="0" borderId="0" xfId="84" applyFont="1" applyFill="1" applyAlignment="1">
      <alignment horizontal="left"/>
      <protection/>
    </xf>
    <xf numFmtId="0" fontId="3" fillId="0" borderId="11" xfId="84" applyFont="1" applyFill="1" applyBorder="1" applyAlignment="1">
      <alignment horizontal="left"/>
      <protection/>
    </xf>
    <xf numFmtId="0" fontId="3" fillId="0" borderId="0" xfId="84" applyFont="1" applyBorder="1">
      <alignment/>
      <protection/>
    </xf>
    <xf numFmtId="0" fontId="17" fillId="0" borderId="0" xfId="84" applyFont="1">
      <alignment/>
      <protection/>
    </xf>
    <xf numFmtId="0" fontId="3" fillId="0" borderId="0" xfId="85" applyFont="1" applyAlignment="1">
      <alignment horizontal="left"/>
      <protection/>
    </xf>
    <xf numFmtId="0" fontId="3" fillId="0" borderId="10" xfId="85" applyFont="1" applyBorder="1">
      <alignment/>
      <protection/>
    </xf>
    <xf numFmtId="2" fontId="3" fillId="0" borderId="0" xfId="85" applyNumberFormat="1" applyFont="1" applyFill="1" applyAlignment="1">
      <alignment horizontal="right"/>
      <protection/>
    </xf>
    <xf numFmtId="2" fontId="3" fillId="0" borderId="0" xfId="85" applyNumberFormat="1" applyFont="1" applyAlignment="1">
      <alignment horizontal="right"/>
      <protection/>
    </xf>
    <xf numFmtId="4" fontId="2" fillId="0" borderId="0" xfId="85" applyNumberFormat="1" applyFont="1" applyAlignment="1">
      <alignment horizontal="right"/>
      <protection/>
    </xf>
    <xf numFmtId="4" fontId="3" fillId="0" borderId="0" xfId="85" applyNumberFormat="1" applyFont="1" applyAlignment="1">
      <alignment horizontal="right"/>
      <protection/>
    </xf>
    <xf numFmtId="0" fontId="3" fillId="0" borderId="0" xfId="86" applyFont="1" applyAlignment="1">
      <alignment horizontal="left"/>
      <protection/>
    </xf>
    <xf numFmtId="2" fontId="3" fillId="0" borderId="0" xfId="86" applyNumberFormat="1" applyFont="1" applyFill="1" applyAlignment="1">
      <alignment horizontal="right"/>
      <protection/>
    </xf>
    <xf numFmtId="2" fontId="3" fillId="0" borderId="0" xfId="86" applyNumberFormat="1" applyFont="1" applyAlignment="1">
      <alignment horizontal="right"/>
      <protection/>
    </xf>
    <xf numFmtId="4" fontId="2" fillId="0" borderId="0" xfId="86" applyNumberFormat="1" applyFont="1" applyAlignment="1">
      <alignment horizontal="right"/>
      <protection/>
    </xf>
    <xf numFmtId="4" fontId="3" fillId="0" borderId="0" xfId="86" applyNumberFormat="1" applyFont="1" applyAlignment="1">
      <alignment horizontal="right"/>
      <protection/>
    </xf>
    <xf numFmtId="4" fontId="3" fillId="0" borderId="0" xfId="86" applyNumberFormat="1" applyFont="1" applyFill="1" applyAlignment="1">
      <alignment horizontal="right"/>
      <protection/>
    </xf>
    <xf numFmtId="4" fontId="2" fillId="0" borderId="0" xfId="86" applyNumberFormat="1" applyFont="1" applyFill="1" applyAlignment="1">
      <alignment horizontal="right"/>
      <protection/>
    </xf>
    <xf numFmtId="0" fontId="26" fillId="25" borderId="0" xfId="0" applyFont="1" applyFill="1" applyAlignment="1">
      <alignment/>
    </xf>
    <xf numFmtId="0" fontId="26" fillId="25" borderId="0" xfId="0" applyFont="1" applyFill="1" applyAlignment="1">
      <alignment/>
    </xf>
    <xf numFmtId="1" fontId="53" fillId="0" borderId="0" xfId="0" applyNumberFormat="1" applyFont="1" applyFill="1" applyBorder="1" applyAlignment="1">
      <alignment/>
    </xf>
    <xf numFmtId="2" fontId="53" fillId="0" borderId="0" xfId="0" applyNumberFormat="1" applyFont="1" applyFill="1" applyBorder="1" applyAlignment="1">
      <alignment/>
    </xf>
    <xf numFmtId="3" fontId="53" fillId="0" borderId="0" xfId="0" applyNumberFormat="1" applyFont="1" applyBorder="1" applyAlignment="1" applyProtection="1">
      <alignment/>
      <protection locked="0"/>
    </xf>
    <xf numFmtId="3" fontId="3" fillId="0" borderId="0" xfId="77" applyNumberFormat="1" applyAlignment="1">
      <alignment horizontal="right"/>
      <protection/>
    </xf>
    <xf numFmtId="164" fontId="2" fillId="0" borderId="10" xfId="77" applyNumberFormat="1" applyFont="1" applyBorder="1" applyAlignment="1">
      <alignment horizontal="right"/>
      <protection/>
    </xf>
    <xf numFmtId="164" fontId="2" fillId="0" borderId="0" xfId="77" applyNumberFormat="1" applyFont="1" applyBorder="1" applyAlignment="1">
      <alignment horizontal="right"/>
      <protection/>
    </xf>
    <xf numFmtId="3" fontId="3" fillId="0" borderId="0" xfId="77" applyNumberFormat="1" applyFont="1" applyAlignment="1">
      <alignment horizontal="right"/>
      <protection/>
    </xf>
    <xf numFmtId="3" fontId="2" fillId="0" borderId="0" xfId="77" applyNumberFormat="1" applyFont="1" applyAlignment="1">
      <alignment horizontal="right"/>
      <protection/>
    </xf>
    <xf numFmtId="3" fontId="3" fillId="0" borderId="0" xfId="77" applyNumberFormat="1" applyFont="1" applyAlignment="1" quotePrefix="1">
      <alignment horizontal="right"/>
      <protection/>
    </xf>
    <xf numFmtId="0" fontId="3" fillId="0" borderId="0" xfId="79">
      <alignment/>
      <protection/>
    </xf>
    <xf numFmtId="0" fontId="3" fillId="0" borderId="0" xfId="79" applyFont="1" applyBorder="1">
      <alignment/>
      <protection/>
    </xf>
    <xf numFmtId="3" fontId="3" fillId="0" borderId="0" xfId="79" applyNumberFormat="1" applyFont="1" applyAlignment="1">
      <alignment horizontal="right"/>
      <protection/>
    </xf>
    <xf numFmtId="3" fontId="2" fillId="0" borderId="0" xfId="79" applyNumberFormat="1" applyFont="1" applyAlignment="1">
      <alignment horizontal="right"/>
      <protection/>
    </xf>
    <xf numFmtId="0" fontId="3" fillId="0" borderId="0" xfId="81">
      <alignment/>
      <protection/>
    </xf>
    <xf numFmtId="0" fontId="3" fillId="0" borderId="0" xfId="81" applyFont="1" applyBorder="1">
      <alignment/>
      <protection/>
    </xf>
    <xf numFmtId="3" fontId="3" fillId="0" borderId="0" xfId="81" applyNumberFormat="1" applyFont="1" applyAlignment="1">
      <alignment horizontal="right"/>
      <protection/>
    </xf>
    <xf numFmtId="3" fontId="2" fillId="0" borderId="0" xfId="81" applyNumberFormat="1" applyFont="1" applyAlignment="1">
      <alignment horizontal="right"/>
      <protection/>
    </xf>
    <xf numFmtId="3" fontId="3" fillId="0" borderId="0" xfId="81" applyNumberFormat="1">
      <alignment/>
      <protection/>
    </xf>
    <xf numFmtId="0" fontId="3" fillId="0" borderId="0" xfId="82">
      <alignment/>
      <protection/>
    </xf>
    <xf numFmtId="0" fontId="3" fillId="0" borderId="0" xfId="82" applyFont="1" applyBorder="1">
      <alignment/>
      <protection/>
    </xf>
    <xf numFmtId="3" fontId="3" fillId="0" borderId="0" xfId="82" applyNumberFormat="1" applyFont="1" applyAlignment="1">
      <alignment horizontal="right"/>
      <protection/>
    </xf>
    <xf numFmtId="3" fontId="2" fillId="0" borderId="0" xfId="82" applyNumberFormat="1" applyFont="1" applyAlignment="1">
      <alignment horizontal="right"/>
      <protection/>
    </xf>
    <xf numFmtId="3" fontId="3" fillId="0" borderId="0" xfId="82" applyNumberFormat="1">
      <alignment/>
      <protection/>
    </xf>
    <xf numFmtId="3" fontId="3" fillId="0" borderId="0" xfId="83" applyNumberFormat="1" applyFont="1">
      <alignment/>
      <protection/>
    </xf>
    <xf numFmtId="3" fontId="8" fillId="0" borderId="0" xfId="88" applyNumberFormat="1" applyFont="1" applyFill="1" applyAlignment="1">
      <alignment horizontal="right"/>
      <protection/>
    </xf>
    <xf numFmtId="3" fontId="8" fillId="0" borderId="0" xfId="88" applyNumberFormat="1" applyFont="1" applyFill="1" applyAlignment="1">
      <alignment/>
      <protection/>
    </xf>
    <xf numFmtId="3" fontId="8" fillId="0" borderId="0" xfId="88" applyNumberFormat="1" applyFont="1" applyFill="1">
      <alignment/>
      <protection/>
    </xf>
    <xf numFmtId="1" fontId="7" fillId="0" borderId="0" xfId="88" applyNumberFormat="1" applyFont="1" applyFill="1" applyBorder="1">
      <alignment/>
      <protection/>
    </xf>
    <xf numFmtId="1" fontId="7" fillId="0" borderId="0" xfId="88" applyNumberFormat="1" applyFont="1" applyFill="1" applyBorder="1" applyAlignment="1">
      <alignment horizontal="right"/>
      <protection/>
    </xf>
    <xf numFmtId="3" fontId="2" fillId="0" borderId="0" xfId="83" applyNumberFormat="1" applyFont="1" applyAlignment="1">
      <alignment horizontal="right"/>
      <protection/>
    </xf>
    <xf numFmtId="3" fontId="3" fillId="0" borderId="0" xfId="83" applyNumberFormat="1" applyFont="1" applyAlignment="1">
      <alignment horizontal="right"/>
      <protection/>
    </xf>
    <xf numFmtId="3" fontId="3" fillId="0" borderId="0" xfId="57" applyNumberFormat="1" applyFont="1">
      <alignment/>
      <protection/>
    </xf>
    <xf numFmtId="3" fontId="2" fillId="0" borderId="0" xfId="57" applyNumberFormat="1" applyFont="1" applyAlignment="1">
      <alignment horizontal="right"/>
      <protection/>
    </xf>
    <xf numFmtId="3" fontId="3" fillId="0" borderId="0" xfId="57" applyNumberFormat="1" applyFont="1" applyAlignment="1">
      <alignment horizontal="right"/>
      <protection/>
    </xf>
    <xf numFmtId="0" fontId="3" fillId="0" borderId="0" xfId="58">
      <alignment/>
      <protection/>
    </xf>
    <xf numFmtId="165" fontId="7" fillId="0" borderId="0" xfId="88" applyNumberFormat="1" applyFont="1" applyFill="1">
      <alignment/>
      <protection/>
    </xf>
    <xf numFmtId="3" fontId="7" fillId="0" borderId="0" xfId="88" applyNumberFormat="1" applyFont="1" applyFill="1">
      <alignment/>
      <protection/>
    </xf>
    <xf numFmtId="3" fontId="2" fillId="0" borderId="0" xfId="58" applyNumberFormat="1" applyFont="1">
      <alignment/>
      <protection/>
    </xf>
    <xf numFmtId="3" fontId="3" fillId="0" borderId="0" xfId="58" applyNumberFormat="1" applyFont="1">
      <alignment/>
      <protection/>
    </xf>
    <xf numFmtId="3" fontId="12" fillId="0" borderId="0" xfId="88" applyNumberFormat="1" applyFont="1" applyFill="1">
      <alignment/>
      <protection/>
    </xf>
    <xf numFmtId="3" fontId="12" fillId="0" borderId="0" xfId="88" applyNumberFormat="1" applyFont="1" applyFill="1" applyBorder="1" applyAlignment="1">
      <alignment horizontal="right"/>
      <protection/>
    </xf>
    <xf numFmtId="3" fontId="12" fillId="0" borderId="15" xfId="88" applyNumberFormat="1" applyFont="1" applyFill="1" applyBorder="1" applyAlignment="1">
      <alignment horizontal="right"/>
      <protection/>
    </xf>
    <xf numFmtId="3" fontId="10" fillId="0" borderId="0" xfId="65" applyNumberFormat="1" applyFont="1" applyBorder="1" applyAlignment="1">
      <alignment horizontal="left"/>
      <protection/>
    </xf>
    <xf numFmtId="3" fontId="13" fillId="0" borderId="0" xfId="88" applyNumberFormat="1" applyFont="1" applyFill="1" applyBorder="1" applyAlignment="1">
      <alignment horizontal="right"/>
      <protection/>
    </xf>
    <xf numFmtId="3" fontId="12" fillId="0" borderId="0" xfId="88" applyNumberFormat="1" applyFont="1" applyFill="1" applyAlignment="1">
      <alignment horizontal="right"/>
      <protection/>
    </xf>
    <xf numFmtId="3" fontId="13" fillId="0" borderId="15" xfId="88" applyNumberFormat="1" applyFont="1" applyFill="1" applyBorder="1" applyAlignment="1">
      <alignment horizontal="right"/>
      <protection/>
    </xf>
    <xf numFmtId="3" fontId="11" fillId="0" borderId="0" xfId="88" applyNumberFormat="1" applyFont="1" applyFill="1" applyBorder="1" applyAlignment="1">
      <alignment horizontal="right"/>
      <protection/>
    </xf>
    <xf numFmtId="3" fontId="11" fillId="0" borderId="15" xfId="88" applyNumberFormat="1" applyFont="1" applyFill="1" applyBorder="1" applyAlignment="1">
      <alignment horizontal="right"/>
      <protection/>
    </xf>
    <xf numFmtId="3" fontId="11" fillId="0" borderId="15" xfId="65" applyNumberFormat="1" applyFont="1" applyFill="1" applyBorder="1">
      <alignment/>
      <protection/>
    </xf>
    <xf numFmtId="3" fontId="11" fillId="0" borderId="0" xfId="65" applyNumberFormat="1" applyFont="1" applyFill="1" applyAlignment="1">
      <alignment horizontal="right"/>
      <protection/>
    </xf>
    <xf numFmtId="3" fontId="11" fillId="0" borderId="15" xfId="65" applyNumberFormat="1" applyFont="1" applyFill="1" applyBorder="1" applyAlignment="1">
      <alignment horizontal="right"/>
      <protection/>
    </xf>
    <xf numFmtId="3" fontId="3" fillId="0" borderId="0" xfId="65" applyNumberFormat="1" applyBorder="1" applyAlignment="1">
      <alignment horizontal="right"/>
      <protection/>
    </xf>
    <xf numFmtId="3" fontId="13" fillId="0" borderId="0" xfId="88" applyNumberFormat="1" applyFont="1" applyFill="1" applyAlignment="1">
      <alignment horizontal="right"/>
      <protection/>
    </xf>
    <xf numFmtId="3" fontId="3" fillId="0" borderId="0" xfId="65" applyNumberFormat="1" applyFont="1" applyBorder="1" applyAlignment="1">
      <alignment horizontal="right"/>
      <protection/>
    </xf>
    <xf numFmtId="3" fontId="11" fillId="0" borderId="0" xfId="65" applyNumberFormat="1" applyFont="1" applyFill="1" applyBorder="1" applyAlignment="1">
      <alignment horizontal="right"/>
      <protection/>
    </xf>
    <xf numFmtId="3" fontId="11" fillId="0" borderId="0" xfId="65" applyNumberFormat="1" applyFont="1" applyBorder="1" applyAlignment="1">
      <alignment horizontal="right"/>
      <protection/>
    </xf>
    <xf numFmtId="3" fontId="10" fillId="0" borderId="0" xfId="65" applyNumberFormat="1" applyFont="1" applyFill="1">
      <alignment/>
      <protection/>
    </xf>
    <xf numFmtId="3" fontId="10" fillId="0" borderId="15" xfId="65" applyNumberFormat="1" applyFont="1" applyFill="1" applyBorder="1">
      <alignment/>
      <protection/>
    </xf>
    <xf numFmtId="3" fontId="11" fillId="0" borderId="0" xfId="65" applyNumberFormat="1" applyFont="1" applyFill="1">
      <alignment/>
      <protection/>
    </xf>
    <xf numFmtId="3" fontId="13" fillId="0" borderId="14" xfId="88" applyNumberFormat="1" applyFont="1" applyFill="1" applyBorder="1" applyAlignment="1">
      <alignment horizontal="right"/>
      <protection/>
    </xf>
    <xf numFmtId="3" fontId="11" fillId="0" borderId="0" xfId="65" applyNumberFormat="1" applyFont="1" applyFill="1" applyBorder="1">
      <alignment/>
      <protection/>
    </xf>
    <xf numFmtId="3" fontId="3" fillId="0" borderId="0" xfId="66" applyNumberFormat="1" applyFont="1">
      <alignment/>
      <protection/>
    </xf>
    <xf numFmtId="3" fontId="11" fillId="0" borderId="0" xfId="66" applyNumberFormat="1" applyFont="1">
      <alignment/>
      <protection/>
    </xf>
    <xf numFmtId="3" fontId="11" fillId="0" borderId="15" xfId="66" applyNumberFormat="1" applyFont="1" applyFill="1" applyBorder="1">
      <alignment/>
      <protection/>
    </xf>
    <xf numFmtId="3" fontId="3" fillId="0" borderId="0" xfId="66" applyNumberFormat="1" applyBorder="1" applyAlignment="1">
      <alignment horizontal="right"/>
      <protection/>
    </xf>
    <xf numFmtId="3" fontId="3" fillId="0" borderId="0" xfId="66" applyNumberFormat="1" applyFont="1" applyBorder="1" applyAlignment="1">
      <alignment horizontal="right"/>
      <protection/>
    </xf>
    <xf numFmtId="3" fontId="11" fillId="0" borderId="0" xfId="66" applyNumberFormat="1" applyFont="1" applyBorder="1" applyAlignment="1">
      <alignment horizontal="right"/>
      <protection/>
    </xf>
    <xf numFmtId="3" fontId="11" fillId="0" borderId="0" xfId="66" applyNumberFormat="1" applyFont="1" applyFill="1">
      <alignment/>
      <protection/>
    </xf>
    <xf numFmtId="3" fontId="4" fillId="0" borderId="0" xfId="66" applyNumberFormat="1" applyFont="1" applyBorder="1" applyAlignment="1">
      <alignment horizontal="left"/>
      <protection/>
    </xf>
    <xf numFmtId="3" fontId="11" fillId="0" borderId="15" xfId="66" applyNumberFormat="1" applyFont="1" applyBorder="1">
      <alignment/>
      <protection/>
    </xf>
    <xf numFmtId="3" fontId="3" fillId="0" borderId="0" xfId="66" applyNumberFormat="1" applyAlignment="1">
      <alignment horizontal="right"/>
      <protection/>
    </xf>
    <xf numFmtId="3" fontId="3" fillId="0" borderId="15" xfId="66" applyNumberFormat="1" applyBorder="1" applyAlignment="1">
      <alignment horizontal="right"/>
      <protection/>
    </xf>
    <xf numFmtId="3" fontId="3" fillId="0" borderId="0" xfId="66" applyNumberFormat="1" applyFont="1" applyFill="1">
      <alignment/>
      <protection/>
    </xf>
    <xf numFmtId="3" fontId="3" fillId="0" borderId="0" xfId="66" applyNumberFormat="1" applyFont="1" applyAlignment="1">
      <alignment horizontal="right"/>
      <protection/>
    </xf>
    <xf numFmtId="3" fontId="3" fillId="0" borderId="15" xfId="66" applyNumberFormat="1" applyFont="1" applyBorder="1" applyAlignment="1">
      <alignment horizontal="right"/>
      <protection/>
    </xf>
    <xf numFmtId="3" fontId="11" fillId="0" borderId="15" xfId="66" applyNumberFormat="1" applyFont="1" applyBorder="1" applyAlignment="1">
      <alignment horizontal="right"/>
      <protection/>
    </xf>
    <xf numFmtId="3" fontId="11" fillId="0" borderId="0" xfId="71" applyNumberFormat="1" applyFont="1">
      <alignment/>
      <protection/>
    </xf>
    <xf numFmtId="3" fontId="12" fillId="0" borderId="19" xfId="88" applyNumberFormat="1" applyFont="1" applyFill="1" applyBorder="1" applyAlignment="1">
      <alignment horizontal="right"/>
      <protection/>
    </xf>
    <xf numFmtId="3" fontId="10" fillId="0" borderId="19" xfId="71" applyNumberFormat="1" applyFont="1" applyBorder="1" applyAlignment="1">
      <alignment horizontal="right"/>
      <protection/>
    </xf>
    <xf numFmtId="3" fontId="13" fillId="0" borderId="19" xfId="88" applyNumberFormat="1" applyFont="1" applyFill="1" applyBorder="1" applyAlignment="1">
      <alignment horizontal="right"/>
      <protection/>
    </xf>
    <xf numFmtId="3" fontId="11" fillId="0" borderId="19" xfId="71" applyNumberFormat="1" applyFont="1" applyBorder="1" applyAlignment="1">
      <alignment horizontal="right"/>
      <protection/>
    </xf>
    <xf numFmtId="3" fontId="11" fillId="0" borderId="15" xfId="71" applyNumberFormat="1" applyFont="1" applyBorder="1" applyAlignment="1">
      <alignment horizontal="right"/>
      <protection/>
    </xf>
    <xf numFmtId="3" fontId="3" fillId="0" borderId="15" xfId="71" applyNumberFormat="1" applyBorder="1" applyAlignment="1">
      <alignment horizontal="right"/>
      <protection/>
    </xf>
    <xf numFmtId="3" fontId="3" fillId="0" borderId="0" xfId="71" applyNumberFormat="1" applyAlignment="1">
      <alignment horizontal="right"/>
      <protection/>
    </xf>
    <xf numFmtId="3" fontId="3" fillId="0" borderId="0" xfId="71" applyNumberFormat="1" applyBorder="1" applyAlignment="1">
      <alignment horizontal="right"/>
      <protection/>
    </xf>
    <xf numFmtId="3" fontId="3" fillId="0" borderId="0" xfId="71" applyNumberFormat="1" applyFont="1" applyBorder="1" applyAlignment="1">
      <alignment horizontal="right"/>
      <protection/>
    </xf>
    <xf numFmtId="3" fontId="3" fillId="0" borderId="15" xfId="71" applyNumberFormat="1" applyFont="1" applyBorder="1" applyAlignment="1">
      <alignment horizontal="right"/>
      <protection/>
    </xf>
    <xf numFmtId="3" fontId="3" fillId="0" borderId="0" xfId="71" applyNumberFormat="1" applyFont="1" applyAlignment="1">
      <alignment horizontal="right"/>
      <protection/>
    </xf>
    <xf numFmtId="3" fontId="11" fillId="0" borderId="0" xfId="71" applyNumberFormat="1" applyFont="1" applyBorder="1" applyAlignment="1">
      <alignment horizontal="right"/>
      <protection/>
    </xf>
    <xf numFmtId="3" fontId="11" fillId="0" borderId="0" xfId="71" applyNumberFormat="1" applyFont="1" applyAlignment="1">
      <alignment horizontal="right"/>
      <protection/>
    </xf>
    <xf numFmtId="3" fontId="3" fillId="0" borderId="0" xfId="71" applyNumberFormat="1" applyFont="1" applyFill="1" applyAlignment="1">
      <alignment horizontal="right"/>
      <protection/>
    </xf>
    <xf numFmtId="3" fontId="7" fillId="0" borderId="0" xfId="88" applyNumberFormat="1" applyFont="1" applyFill="1" applyAlignment="1">
      <alignment horizontal="right"/>
      <protection/>
    </xf>
    <xf numFmtId="3" fontId="3" fillId="0" borderId="0" xfId="64" applyNumberFormat="1" applyFont="1">
      <alignment/>
      <protection/>
    </xf>
    <xf numFmtId="3" fontId="3" fillId="0" borderId="0" xfId="64" applyNumberFormat="1" applyFont="1" applyAlignment="1">
      <alignment horizontal="right"/>
      <protection/>
    </xf>
    <xf numFmtId="3" fontId="8" fillId="0" borderId="0" xfId="88" applyNumberFormat="1" applyFont="1" applyFill="1" applyAlignment="1" quotePrefix="1">
      <alignment horizontal="right"/>
      <protection/>
    </xf>
    <xf numFmtId="3" fontId="0" fillId="0" borderId="0" xfId="0" applyNumberFormat="1" applyFill="1" applyBorder="1" applyAlignment="1">
      <alignment horizontal="right"/>
    </xf>
    <xf numFmtId="3" fontId="0" fillId="0" borderId="0" xfId="0" applyNumberFormat="1" applyFill="1" applyAlignment="1">
      <alignment/>
    </xf>
    <xf numFmtId="3" fontId="0" fillId="0" borderId="0" xfId="0" applyNumberFormat="1" applyFill="1" applyBorder="1" applyAlignment="1">
      <alignment/>
    </xf>
    <xf numFmtId="3" fontId="0" fillId="0" borderId="0" xfId="0" applyNumberFormat="1" applyAlignment="1">
      <alignment/>
    </xf>
    <xf numFmtId="3" fontId="0" fillId="0" borderId="0" xfId="0" applyNumberFormat="1" applyAlignment="1">
      <alignment horizontal="right"/>
    </xf>
    <xf numFmtId="3" fontId="3" fillId="0" borderId="0" xfId="0" applyNumberFormat="1" applyFont="1" applyAlignment="1">
      <alignment horizontal="right"/>
    </xf>
    <xf numFmtId="3" fontId="3" fillId="0" borderId="0" xfId="92" applyNumberFormat="1" applyFont="1" applyAlignment="1">
      <alignment horizontal="right"/>
      <protection/>
    </xf>
    <xf numFmtId="0" fontId="2" fillId="0" borderId="10" xfId="73" applyFont="1" applyBorder="1" applyAlignment="1">
      <alignment horizontal="right"/>
      <protection/>
    </xf>
    <xf numFmtId="164" fontId="2" fillId="0" borderId="10" xfId="73" applyNumberFormat="1" applyFont="1" applyBorder="1" applyAlignment="1">
      <alignment horizontal="right"/>
      <protection/>
    </xf>
    <xf numFmtId="0" fontId="14" fillId="0" borderId="0" xfId="74" applyFont="1" applyBorder="1">
      <alignment/>
      <protection/>
    </xf>
    <xf numFmtId="0" fontId="3" fillId="0" borderId="0" xfId="0" applyFont="1" applyFill="1" applyAlignment="1">
      <alignment horizontal="right"/>
    </xf>
    <xf numFmtId="0" fontId="0" fillId="0" borderId="10" xfId="0" applyFill="1" applyBorder="1" applyAlignment="1">
      <alignment/>
    </xf>
    <xf numFmtId="0" fontId="0" fillId="0" borderId="0" xfId="0" applyFill="1" applyAlignment="1">
      <alignment/>
    </xf>
    <xf numFmtId="1" fontId="2" fillId="0" borderId="0" xfId="0" applyNumberFormat="1" applyFont="1" applyFill="1" applyBorder="1" applyAlignment="1">
      <alignment/>
    </xf>
    <xf numFmtId="1" fontId="3" fillId="0" borderId="0" xfId="0" applyNumberFormat="1" applyFont="1" applyFill="1" applyBorder="1" applyAlignment="1">
      <alignment horizontal="right"/>
    </xf>
    <xf numFmtId="1" fontId="0" fillId="0" borderId="0" xfId="0" applyNumberFormat="1" applyFill="1" applyBorder="1" applyAlignment="1">
      <alignment horizontal="right"/>
    </xf>
    <xf numFmtId="0" fontId="2" fillId="0" borderId="0" xfId="0" applyFont="1" applyFill="1" applyAlignment="1">
      <alignment horizontal="center"/>
    </xf>
    <xf numFmtId="1" fontId="2" fillId="0" borderId="0" xfId="0" applyNumberFormat="1" applyFont="1" applyFill="1" applyAlignment="1">
      <alignment/>
    </xf>
    <xf numFmtId="1" fontId="3" fillId="0" borderId="0" xfId="0" applyNumberFormat="1" applyFont="1" applyFill="1" applyBorder="1" applyAlignment="1">
      <alignment/>
    </xf>
    <xf numFmtId="1" fontId="3" fillId="0" borderId="0" xfId="0" applyNumberFormat="1" applyFont="1" applyFill="1" applyAlignment="1">
      <alignment horizontal="right"/>
    </xf>
    <xf numFmtId="1" fontId="2" fillId="0" borderId="0" xfId="0" applyNumberFormat="1" applyFont="1" applyFill="1" applyAlignment="1">
      <alignment horizontal="right"/>
    </xf>
    <xf numFmtId="0" fontId="2" fillId="0" borderId="0" xfId="0" applyFont="1" applyAlignment="1">
      <alignment horizontal="center"/>
    </xf>
    <xf numFmtId="0" fontId="0" fillId="0" borderId="10" xfId="0" applyBorder="1" applyAlignment="1">
      <alignment/>
    </xf>
    <xf numFmtId="3" fontId="2" fillId="0" borderId="19" xfId="75" applyNumberFormat="1" applyFont="1" applyBorder="1" applyAlignment="1">
      <alignment horizontal="right"/>
      <protection/>
    </xf>
    <xf numFmtId="3" fontId="3" fillId="0" borderId="19" xfId="75" applyNumberFormat="1" applyFont="1" applyFill="1" applyBorder="1" applyAlignment="1">
      <alignment horizontal="right"/>
      <protection/>
    </xf>
    <xf numFmtId="3" fontId="2" fillId="0" borderId="19" xfId="75" applyNumberFormat="1" applyFont="1" applyFill="1" applyBorder="1" applyAlignment="1">
      <alignment horizontal="right"/>
      <protection/>
    </xf>
    <xf numFmtId="3" fontId="2" fillId="0" borderId="18" xfId="75" applyNumberFormat="1" applyFont="1" applyFill="1" applyBorder="1" applyAlignment="1">
      <alignment horizontal="right"/>
      <protection/>
    </xf>
    <xf numFmtId="0" fontId="3" fillId="0" borderId="19" xfId="75" applyFont="1" applyFill="1" applyBorder="1" applyAlignment="1">
      <alignment horizontal="right"/>
      <protection/>
    </xf>
    <xf numFmtId="0" fontId="3" fillId="0" borderId="19" xfId="75" applyFont="1" applyBorder="1" applyAlignment="1">
      <alignment horizontal="right"/>
      <protection/>
    </xf>
    <xf numFmtId="0" fontId="2" fillId="0" borderId="19" xfId="75" applyFont="1" applyBorder="1" applyAlignment="1">
      <alignment horizontal="right"/>
      <protection/>
    </xf>
    <xf numFmtId="0" fontId="3" fillId="0" borderId="23" xfId="75" applyFont="1" applyBorder="1" applyAlignment="1">
      <alignment horizontal="right"/>
      <protection/>
    </xf>
    <xf numFmtId="3" fontId="2" fillId="0" borderId="20" xfId="75" applyNumberFormat="1" applyFont="1" applyBorder="1" applyAlignment="1">
      <alignment horizontal="right"/>
      <protection/>
    </xf>
    <xf numFmtId="0" fontId="3" fillId="0" borderId="0" xfId="76">
      <alignment/>
      <protection/>
    </xf>
    <xf numFmtId="0" fontId="2" fillId="0" borderId="0" xfId="70" applyFont="1">
      <alignment/>
      <protection/>
    </xf>
    <xf numFmtId="0" fontId="53" fillId="0" borderId="19" xfId="0" applyFont="1" applyBorder="1" applyAlignment="1">
      <alignment/>
    </xf>
  </cellXfs>
  <cellStyles count="8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0" xfId="57"/>
    <cellStyle name="Normal 11" xfId="58"/>
    <cellStyle name="Normal 12" xfId="59"/>
    <cellStyle name="Normal 13" xfId="60"/>
    <cellStyle name="Normal 14" xfId="61"/>
    <cellStyle name="Normal 15" xfId="62"/>
    <cellStyle name="Normal 16" xfId="63"/>
    <cellStyle name="Normal 17" xfId="64"/>
    <cellStyle name="Normal 18" xfId="65"/>
    <cellStyle name="Normal 19" xfId="66"/>
    <cellStyle name="Normal 2" xfId="67"/>
    <cellStyle name="Normal 2 2" xfId="68"/>
    <cellStyle name="Normal 2 3" xfId="69"/>
    <cellStyle name="Normal 2 4" xfId="70"/>
    <cellStyle name="Normal 20" xfId="71"/>
    <cellStyle name="Normal 21" xfId="72"/>
    <cellStyle name="Normal 22" xfId="73"/>
    <cellStyle name="Normal 23" xfId="74"/>
    <cellStyle name="Normal 24" xfId="75"/>
    <cellStyle name="Normal 25" xfId="76"/>
    <cellStyle name="Normal 3" xfId="77"/>
    <cellStyle name="Normal 4" xfId="78"/>
    <cellStyle name="Normal 5" xfId="79"/>
    <cellStyle name="Normal 6" xfId="80"/>
    <cellStyle name="Normal 7" xfId="81"/>
    <cellStyle name="Normal 8" xfId="82"/>
    <cellStyle name="Normal 9" xfId="83"/>
    <cellStyle name="Normal_10. Vaihtotase maittain_pohja" xfId="84"/>
    <cellStyle name="Normal_11. Ulkomainen varallisuus_pohja" xfId="85"/>
    <cellStyle name="Normal_12. Ulkomaiset saamiset ja velat_pohja" xfId="86"/>
    <cellStyle name="Normal_21760" xfId="87"/>
    <cellStyle name="Normal_B" xfId="88"/>
    <cellStyle name="Normal_B_10. Vaihtotase maittain_pohja" xfId="89"/>
    <cellStyle name="Normal_B_11. Ulkomainen varallisuus_pohja" xfId="90"/>
    <cellStyle name="Normal_B_12. Ulkomaiset saamiset ja velat_pohja" xfId="91"/>
    <cellStyle name="Normal_FDI Abroad Long time series in March 2008" xfId="92"/>
    <cellStyle name="Normal_FDI in Finland Long time series in March 2008" xfId="93"/>
    <cellStyle name="Note" xfId="94"/>
    <cellStyle name="Output" xfId="95"/>
    <cellStyle name="Percent" xfId="96"/>
    <cellStyle name="Pilkku_Taulukointi_Q" xfId="97"/>
    <cellStyle name="Title" xfId="98"/>
    <cellStyle name="Total" xfId="99"/>
    <cellStyle name="Warning Text" xfId="10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34"/>
  <sheetViews>
    <sheetView tabSelected="1" zoomScalePageLayoutView="0" workbookViewId="0" topLeftCell="A1">
      <selection activeCell="B14" sqref="B14"/>
    </sheetView>
  </sheetViews>
  <sheetFormatPr defaultColWidth="9.140625" defaultRowHeight="15"/>
  <cols>
    <col min="1" max="1" width="79.7109375" style="85" customWidth="1"/>
    <col min="2" max="16384" width="9.140625" style="85" customWidth="1"/>
  </cols>
  <sheetData>
    <row r="1" ht="18.75">
      <c r="A1" s="349" t="s">
        <v>0</v>
      </c>
    </row>
    <row r="2" ht="15">
      <c r="A2" s="86" t="s">
        <v>1</v>
      </c>
    </row>
    <row r="3" ht="15">
      <c r="A3" s="86" t="s">
        <v>2</v>
      </c>
    </row>
    <row r="4" ht="15">
      <c r="A4" s="86" t="s">
        <v>3</v>
      </c>
    </row>
    <row r="5" ht="15">
      <c r="A5" s="86" t="s">
        <v>4</v>
      </c>
    </row>
    <row r="6" ht="15">
      <c r="A6" s="86" t="s">
        <v>5</v>
      </c>
    </row>
    <row r="7" ht="15">
      <c r="A7" s="86" t="s">
        <v>6</v>
      </c>
    </row>
    <row r="8" ht="15">
      <c r="A8" s="86" t="s">
        <v>7</v>
      </c>
    </row>
    <row r="9" ht="15">
      <c r="A9" s="86" t="s">
        <v>8</v>
      </c>
    </row>
    <row r="10" ht="15">
      <c r="A10" s="86" t="s">
        <v>733</v>
      </c>
    </row>
    <row r="11" ht="15">
      <c r="A11" s="86" t="s">
        <v>734</v>
      </c>
    </row>
    <row r="12" ht="15">
      <c r="A12" s="86" t="s">
        <v>9</v>
      </c>
    </row>
    <row r="13" ht="15">
      <c r="A13" s="86" t="s">
        <v>10</v>
      </c>
    </row>
    <row r="14" ht="15">
      <c r="A14" s="86" t="s">
        <v>11</v>
      </c>
    </row>
    <row r="15" ht="15">
      <c r="A15" s="86" t="s">
        <v>12</v>
      </c>
    </row>
    <row r="16" ht="15">
      <c r="A16" s="86" t="s">
        <v>13</v>
      </c>
    </row>
    <row r="17" ht="15">
      <c r="A17" s="86" t="s">
        <v>14</v>
      </c>
    </row>
    <row r="18" ht="15">
      <c r="A18" s="86" t="s">
        <v>15</v>
      </c>
    </row>
    <row r="19" ht="15">
      <c r="A19" s="86" t="s">
        <v>16</v>
      </c>
    </row>
    <row r="20" ht="15">
      <c r="A20" s="86" t="s">
        <v>17</v>
      </c>
    </row>
    <row r="21" ht="15">
      <c r="A21" s="86" t="s">
        <v>18</v>
      </c>
    </row>
    <row r="22" ht="15">
      <c r="A22" s="86" t="s">
        <v>19</v>
      </c>
    </row>
    <row r="23" ht="15">
      <c r="A23" s="86" t="s">
        <v>20</v>
      </c>
    </row>
    <row r="24" ht="15">
      <c r="A24" s="86" t="s">
        <v>21</v>
      </c>
    </row>
    <row r="25" ht="15">
      <c r="A25" s="86" t="s">
        <v>22</v>
      </c>
    </row>
    <row r="26" ht="15">
      <c r="A26" s="86" t="s">
        <v>23</v>
      </c>
    </row>
    <row r="27" ht="15">
      <c r="A27" s="86" t="s">
        <v>24</v>
      </c>
    </row>
    <row r="28" ht="15">
      <c r="A28" s="86" t="s">
        <v>25</v>
      </c>
    </row>
    <row r="30" ht="15.75">
      <c r="A30" s="387" t="s">
        <v>26</v>
      </c>
    </row>
    <row r="31" ht="15">
      <c r="A31" s="354" t="s">
        <v>27</v>
      </c>
    </row>
    <row r="32" ht="15">
      <c r="A32" s="354" t="s">
        <v>28</v>
      </c>
    </row>
    <row r="33" ht="15">
      <c r="A33" s="355" t="s">
        <v>29</v>
      </c>
    </row>
    <row r="34" ht="15">
      <c r="A34" s="354" t="s">
        <v>30</v>
      </c>
    </row>
  </sheetData>
  <sheetProtection/>
  <hyperlinks>
    <hyperlink ref="A2" location="'1'!A1" display="1 Balance of payments"/>
    <hyperlink ref="A3" location="'2.1'!A1" display="2.1 Current account, credits"/>
    <hyperlink ref="A4" location="'2.2'!A1" display="2.2 Current account, debits"/>
    <hyperlink ref="A5" location="'2.3'!A1" display="2.3 Current account, net"/>
    <hyperlink ref="A6" location="'3'!A1" display="3 External assets and liabilities by investment type"/>
    <hyperlink ref="A7" location="'4'!A1" display="4 External assets and liabilities by sector"/>
    <hyperlink ref="A8" location="'5'!A1" display="5 International investment position by investment type"/>
    <hyperlink ref="A9" location="'6'!A1" display="6 International investment position by sector"/>
    <hyperlink ref="A10" location="'7'!A1" display="7 External assets and liabilities by sector and investment type 31 Dec 2006"/>
    <hyperlink ref="A11" location="'8'!A1" display=" 8 External assets and liabilities by sector and investment type 31 Dec 2007 "/>
    <hyperlink ref="A12" location="'9'!A1" display="9 External assets and liabilities by sector and investment type, net change"/>
    <hyperlink ref="A13" location="'10'!A1" display="10 Current account by country breakdown"/>
    <hyperlink ref="A14" location="'11'!A1" display="11 External assets and liabilities by country breakdown, end-period stock"/>
    <hyperlink ref="A15" location="'12'!A1" display="12 External assets and liabilities by country breakdown"/>
    <hyperlink ref="A16" location="'13.1'!A1" display="13.1 Direct investment abroad, flow by country"/>
    <hyperlink ref="A17" location="'13.2'!A1" display="13.2 Direct investment abroad, flow by economic activity"/>
    <hyperlink ref="A18" location="'13.3'!A1" display="13.3 Direct investment abroad, stock by country"/>
    <hyperlink ref="A19" location="'13.4'!A1" display="13.4 Direct investment abroad, stock by economic activity"/>
    <hyperlink ref="A20" location="'13.5'!A1" display="13.5 Direct investment abroad, income by country"/>
    <hyperlink ref="A21" location="'13.6'!A1" display="13.6 Direct investment abroad, income by economic activity"/>
    <hyperlink ref="A22" location="'14.1'!A1" display="14.1 Direct investment in Finland, flow by country"/>
    <hyperlink ref="A23" location="'14.2'!A1" display="14.2 Direct investment in Finland, flow by economic activity"/>
    <hyperlink ref="A24" location="'14.3'!A1" display="14.3 Direct investment in Finland, stock by country"/>
    <hyperlink ref="A25" location="'14.4'!A1" display="14.4 Direct investment in Finland, stock by economic activity"/>
    <hyperlink ref="A26" location="'14.5'!A1" display="14.5 Direct investment in Finland, income by country"/>
    <hyperlink ref="A27" location="'14.6'!A1" display="14.6 Direct investment in Finland, income by economic activity"/>
    <hyperlink ref="A28" location="'15'!A1" display="15 Stock of outward portfolio investment by country"/>
  </hyperlinks>
  <printOptions/>
  <pageMargins left="0.7086614173228347" right="0.7086614173228347" top="0.7480314960629921" bottom="0.7480314960629921" header="0.31496062992125984" footer="0.31496062992125984"/>
  <pageSetup fitToHeight="1" fitToWidth="1" horizontalDpi="300" verticalDpi="300" orientation="landscape" r:id="rId1"/>
</worksheet>
</file>

<file path=xl/worksheets/sheet10.xml><?xml version="1.0" encoding="utf-8"?>
<worksheet xmlns="http://schemas.openxmlformats.org/spreadsheetml/2006/main" xmlns:r="http://schemas.openxmlformats.org/officeDocument/2006/relationships">
  <sheetPr>
    <pageSetUpPr fitToPage="1"/>
  </sheetPr>
  <dimension ref="A1:K67"/>
  <sheetViews>
    <sheetView zoomScale="90" zoomScaleNormal="90" zoomScalePageLayoutView="0" workbookViewId="0" topLeftCell="A1">
      <pane xSplit="1" ySplit="8" topLeftCell="B42" activePane="bottomRight" state="frozen"/>
      <selection pane="topLeft" activeCell="A1" sqref="A1"/>
      <selection pane="topRight" activeCell="B1" sqref="B1"/>
      <selection pane="bottomLeft" activeCell="A9" sqref="A9"/>
      <selection pane="bottomRight" activeCell="A1" sqref="A1"/>
    </sheetView>
  </sheetViews>
  <sheetFormatPr defaultColWidth="9.140625" defaultRowHeight="15"/>
  <cols>
    <col min="1" max="1" width="78.140625" style="277" customWidth="1"/>
    <col min="2" max="11" width="11.7109375" style="277" customWidth="1"/>
    <col min="12" max="16384" width="9.140625" style="277" customWidth="1"/>
  </cols>
  <sheetData>
    <row r="1" spans="1:11" ht="12.75">
      <c r="A1" s="18" t="s">
        <v>236</v>
      </c>
      <c r="B1" s="29"/>
      <c r="C1" s="29"/>
      <c r="D1" s="29"/>
      <c r="E1" s="29"/>
      <c r="F1" s="29"/>
      <c r="G1" s="29"/>
      <c r="H1" s="29"/>
      <c r="I1" s="29"/>
      <c r="J1" s="29"/>
      <c r="K1" s="29"/>
    </row>
    <row r="2" spans="1:11" ht="12.75">
      <c r="A2" s="30" t="s">
        <v>237</v>
      </c>
      <c r="B2" s="29"/>
      <c r="C2" s="29"/>
      <c r="D2" s="29"/>
      <c r="E2" s="29"/>
      <c r="F2" s="29"/>
      <c r="G2" s="29"/>
      <c r="H2" s="29"/>
      <c r="I2" s="29"/>
      <c r="J2" s="29"/>
      <c r="K2" s="29"/>
    </row>
    <row r="3" spans="1:11" ht="12.75">
      <c r="A3" s="18" t="s">
        <v>238</v>
      </c>
      <c r="B3" s="29"/>
      <c r="C3" s="29"/>
      <c r="D3" s="29"/>
      <c r="E3" s="29"/>
      <c r="F3" s="29" t="s">
        <v>94</v>
      </c>
      <c r="G3" s="29"/>
      <c r="H3" s="29"/>
      <c r="I3" s="29"/>
      <c r="J3" s="29"/>
      <c r="K3" s="29"/>
    </row>
    <row r="4" spans="1:11" ht="12.75">
      <c r="A4" s="19"/>
      <c r="B4" s="31"/>
      <c r="C4" s="31"/>
      <c r="D4" s="31"/>
      <c r="E4" s="31"/>
      <c r="F4" s="31"/>
      <c r="G4" s="31"/>
      <c r="H4" s="31"/>
      <c r="I4" s="31"/>
      <c r="J4" s="31"/>
      <c r="K4" s="31"/>
    </row>
    <row r="5" spans="1:11" ht="12.75">
      <c r="A5" s="15"/>
      <c r="B5" s="15"/>
      <c r="C5" s="15"/>
      <c r="D5" s="15"/>
      <c r="E5" s="15"/>
      <c r="F5" s="15"/>
      <c r="G5" s="15"/>
      <c r="H5" s="15"/>
      <c r="I5" s="15"/>
      <c r="J5" s="15"/>
      <c r="K5" s="15"/>
    </row>
    <row r="6" spans="1:11" ht="12.75">
      <c r="A6" s="23" t="s">
        <v>239</v>
      </c>
      <c r="B6" s="18"/>
      <c r="C6" s="18"/>
      <c r="D6" s="18"/>
      <c r="E6" s="18"/>
      <c r="F6" s="18"/>
      <c r="G6" s="18"/>
      <c r="H6" s="18"/>
      <c r="I6" s="6"/>
      <c r="J6" s="32"/>
      <c r="K6" s="32"/>
    </row>
    <row r="7" spans="1:11" ht="12.75">
      <c r="A7" s="15" t="s">
        <v>240</v>
      </c>
      <c r="B7" s="18"/>
      <c r="C7" s="18"/>
      <c r="D7" s="18"/>
      <c r="E7" s="18"/>
      <c r="F7" s="18"/>
      <c r="G7" s="18"/>
      <c r="H7" s="18"/>
      <c r="I7" s="6"/>
      <c r="J7" s="32"/>
      <c r="K7" s="32"/>
    </row>
    <row r="8" spans="1:11" ht="12.75">
      <c r="A8" s="19" t="s">
        <v>241</v>
      </c>
      <c r="B8" s="492">
        <v>36891</v>
      </c>
      <c r="C8" s="492">
        <v>37256</v>
      </c>
      <c r="D8" s="492">
        <v>37621</v>
      </c>
      <c r="E8" s="492">
        <v>37986</v>
      </c>
      <c r="F8" s="492">
        <v>38352</v>
      </c>
      <c r="G8" s="492">
        <v>38717</v>
      </c>
      <c r="H8" s="492">
        <v>39082</v>
      </c>
      <c r="I8" s="491" t="s">
        <v>100</v>
      </c>
      <c r="J8" s="491" t="s">
        <v>684</v>
      </c>
      <c r="K8" s="491" t="s">
        <v>710</v>
      </c>
    </row>
    <row r="9" spans="1:11" ht="12.75">
      <c r="A9" s="15"/>
      <c r="B9" s="423"/>
      <c r="C9" s="423"/>
      <c r="D9" s="423"/>
      <c r="E9" s="423"/>
      <c r="F9" s="423"/>
      <c r="G9" s="423"/>
      <c r="H9" s="423"/>
      <c r="I9" s="423"/>
      <c r="J9" s="424"/>
      <c r="K9" s="424"/>
    </row>
    <row r="10" spans="1:11" ht="12.75">
      <c r="A10" s="18" t="s">
        <v>201</v>
      </c>
      <c r="B10" s="425">
        <v>159156.3</v>
      </c>
      <c r="C10" s="425">
        <v>182762.2</v>
      </c>
      <c r="D10" s="425">
        <v>191518.16</v>
      </c>
      <c r="E10" s="425">
        <v>227288.63</v>
      </c>
      <c r="F10" s="425">
        <v>271165.21</v>
      </c>
      <c r="G10" s="425">
        <v>306020.72</v>
      </c>
      <c r="H10" s="425">
        <v>346689.62</v>
      </c>
      <c r="I10" s="425">
        <v>380731.4</v>
      </c>
      <c r="J10" s="425">
        <v>406804.72</v>
      </c>
      <c r="K10" s="425">
        <v>440104.37</v>
      </c>
    </row>
    <row r="11" spans="1:11" ht="12.75">
      <c r="A11" s="15" t="s">
        <v>94</v>
      </c>
      <c r="B11" s="415"/>
      <c r="C11" s="415"/>
      <c r="D11" s="415"/>
      <c r="E11" s="415"/>
      <c r="F11" s="415"/>
      <c r="G11" s="415"/>
      <c r="H11" s="415"/>
      <c r="I11" s="415"/>
      <c r="J11" s="415"/>
      <c r="K11" s="415"/>
    </row>
    <row r="12" spans="1:11" ht="12.75">
      <c r="A12" s="15" t="s">
        <v>202</v>
      </c>
      <c r="B12" s="415">
        <v>56001.2</v>
      </c>
      <c r="C12" s="415">
        <v>59259.46</v>
      </c>
      <c r="D12" s="415">
        <v>60964.27</v>
      </c>
      <c r="E12" s="415">
        <v>60213.47</v>
      </c>
      <c r="F12" s="415">
        <v>62420.12</v>
      </c>
      <c r="G12" s="415">
        <v>69390.94</v>
      </c>
      <c r="H12" s="415">
        <v>73050.54</v>
      </c>
      <c r="I12" s="415">
        <v>79916.62</v>
      </c>
      <c r="J12" s="415">
        <v>83442.16</v>
      </c>
      <c r="K12" s="415">
        <v>87362.17</v>
      </c>
    </row>
    <row r="13" spans="1:11" ht="12.75">
      <c r="A13" s="15" t="s">
        <v>203</v>
      </c>
      <c r="B13" s="415">
        <v>39167.64</v>
      </c>
      <c r="C13" s="415">
        <v>36727.95</v>
      </c>
      <c r="D13" s="415">
        <v>38632.74</v>
      </c>
      <c r="E13" s="415">
        <v>34604.71</v>
      </c>
      <c r="F13" s="415">
        <v>41990.07</v>
      </c>
      <c r="G13" s="415">
        <v>48380.68</v>
      </c>
      <c r="H13" s="415">
        <v>56235.1</v>
      </c>
      <c r="I13" s="415">
        <v>65114.62</v>
      </c>
      <c r="J13" s="415">
        <v>78695.65</v>
      </c>
      <c r="K13" s="415">
        <v>83522.19</v>
      </c>
    </row>
    <row r="14" spans="1:11" ht="12.75">
      <c r="A14" s="15" t="s">
        <v>204</v>
      </c>
      <c r="B14" s="415">
        <v>16833.56</v>
      </c>
      <c r="C14" s="415">
        <v>22531.52</v>
      </c>
      <c r="D14" s="415">
        <v>22331.54</v>
      </c>
      <c r="E14" s="415">
        <v>25608.77</v>
      </c>
      <c r="F14" s="415">
        <v>20430.06</v>
      </c>
      <c r="G14" s="415">
        <v>21010.27</v>
      </c>
      <c r="H14" s="415">
        <v>16815.44</v>
      </c>
      <c r="I14" s="415">
        <v>14802</v>
      </c>
      <c r="J14" s="415">
        <v>4746.5</v>
      </c>
      <c r="K14" s="415">
        <v>3839.98</v>
      </c>
    </row>
    <row r="15" spans="1:11" ht="12.75">
      <c r="A15" s="15" t="s">
        <v>205</v>
      </c>
      <c r="B15" s="415">
        <v>54945.62</v>
      </c>
      <c r="C15" s="415">
        <v>63435.82</v>
      </c>
      <c r="D15" s="415">
        <v>72487.33</v>
      </c>
      <c r="E15" s="415">
        <v>84698.42</v>
      </c>
      <c r="F15" s="415">
        <v>107440.05</v>
      </c>
      <c r="G15" s="415">
        <v>130828.88</v>
      </c>
      <c r="H15" s="415">
        <v>162443.27</v>
      </c>
      <c r="I15" s="415">
        <v>173915.81</v>
      </c>
      <c r="J15" s="415">
        <v>129245.74</v>
      </c>
      <c r="K15" s="415">
        <v>166854.63</v>
      </c>
    </row>
    <row r="16" spans="1:11" ht="12.75">
      <c r="A16" s="15" t="s">
        <v>206</v>
      </c>
      <c r="B16" s="415">
        <v>21777.66</v>
      </c>
      <c r="C16" s="415">
        <v>22871.4</v>
      </c>
      <c r="D16" s="415">
        <v>21873.88</v>
      </c>
      <c r="E16" s="415">
        <v>28568.4</v>
      </c>
      <c r="F16" s="415">
        <v>39117.23</v>
      </c>
      <c r="G16" s="415">
        <v>54684.45</v>
      </c>
      <c r="H16" s="415">
        <v>73089.2</v>
      </c>
      <c r="I16" s="415">
        <v>83098.96</v>
      </c>
      <c r="J16" s="415">
        <v>44317.2</v>
      </c>
      <c r="K16" s="415">
        <v>66790.02</v>
      </c>
    </row>
    <row r="17" spans="1:11" ht="12.75">
      <c r="A17" s="15" t="s">
        <v>207</v>
      </c>
      <c r="B17" s="415">
        <v>33167.96</v>
      </c>
      <c r="C17" s="415">
        <v>40564.42</v>
      </c>
      <c r="D17" s="415">
        <v>50613.45</v>
      </c>
      <c r="E17" s="415">
        <v>56130.02</v>
      </c>
      <c r="F17" s="415">
        <v>68322.81</v>
      </c>
      <c r="G17" s="415">
        <v>76144.43</v>
      </c>
      <c r="H17" s="415">
        <v>89354.06</v>
      </c>
      <c r="I17" s="415">
        <v>90816.85</v>
      </c>
      <c r="J17" s="415">
        <v>84928.54</v>
      </c>
      <c r="K17" s="415">
        <v>100064.61</v>
      </c>
    </row>
    <row r="18" spans="1:11" ht="12.75">
      <c r="A18" s="24" t="s">
        <v>208</v>
      </c>
      <c r="B18" s="415">
        <v>32044.35</v>
      </c>
      <c r="C18" s="415">
        <v>39597.72</v>
      </c>
      <c r="D18" s="415">
        <v>47645.87</v>
      </c>
      <c r="E18" s="415">
        <v>52455.79</v>
      </c>
      <c r="F18" s="415">
        <v>64117.92</v>
      </c>
      <c r="G18" s="415">
        <v>72931.02</v>
      </c>
      <c r="H18" s="415">
        <v>84418.67</v>
      </c>
      <c r="I18" s="415">
        <v>85333.26</v>
      </c>
      <c r="J18" s="415">
        <v>80477.74</v>
      </c>
      <c r="K18" s="415">
        <v>97923.23</v>
      </c>
    </row>
    <row r="19" spans="1:11" ht="12.75">
      <c r="A19" s="24" t="s">
        <v>242</v>
      </c>
      <c r="B19" s="415">
        <v>1123.614</v>
      </c>
      <c r="C19" s="415">
        <v>966.7</v>
      </c>
      <c r="D19" s="415">
        <v>2967.58</v>
      </c>
      <c r="E19" s="415">
        <v>3674.24</v>
      </c>
      <c r="F19" s="415">
        <v>4204.89</v>
      </c>
      <c r="G19" s="415">
        <v>3213.4</v>
      </c>
      <c r="H19" s="415">
        <v>4935.4</v>
      </c>
      <c r="I19" s="415">
        <v>5483.59</v>
      </c>
      <c r="J19" s="415">
        <v>4450.79</v>
      </c>
      <c r="K19" s="415">
        <v>2141.38</v>
      </c>
    </row>
    <row r="20" spans="1:11" ht="12.75">
      <c r="A20" s="15" t="s">
        <v>210</v>
      </c>
      <c r="B20" s="415">
        <v>36147.8</v>
      </c>
      <c r="C20" s="415">
        <v>48118.63</v>
      </c>
      <c r="D20" s="415">
        <v>44818.21</v>
      </c>
      <c r="E20" s="415">
        <v>52839.58</v>
      </c>
      <c r="F20" s="415">
        <v>63336.04</v>
      </c>
      <c r="G20" s="415">
        <v>66590.21</v>
      </c>
      <c r="H20" s="415">
        <v>77646.48</v>
      </c>
      <c r="I20" s="415">
        <v>84933.17</v>
      </c>
      <c r="J20" s="415">
        <v>94888.04</v>
      </c>
      <c r="K20" s="415">
        <v>96844.73</v>
      </c>
    </row>
    <row r="21" spans="1:11" ht="12.75">
      <c r="A21" s="15" t="s">
        <v>211</v>
      </c>
      <c r="B21" s="415">
        <v>952.9028</v>
      </c>
      <c r="C21" s="415">
        <v>870.032</v>
      </c>
      <c r="D21" s="415">
        <v>950.84</v>
      </c>
      <c r="E21" s="415">
        <v>998.34</v>
      </c>
      <c r="F21" s="415">
        <v>877.11</v>
      </c>
      <c r="G21" s="415">
        <v>860.86</v>
      </c>
      <c r="H21" s="415">
        <v>1096.36</v>
      </c>
      <c r="I21" s="415">
        <v>1013.35</v>
      </c>
      <c r="J21" s="415">
        <v>1115.97</v>
      </c>
      <c r="K21" s="415">
        <v>1423.4</v>
      </c>
    </row>
    <row r="22" spans="1:11" ht="12.75">
      <c r="A22" s="15" t="s">
        <v>212</v>
      </c>
      <c r="B22" s="415">
        <v>22521.95</v>
      </c>
      <c r="C22" s="415">
        <v>35518.87</v>
      </c>
      <c r="D22" s="415">
        <v>31606.22</v>
      </c>
      <c r="E22" s="415">
        <v>37841.3</v>
      </c>
      <c r="F22" s="415">
        <v>46299.48</v>
      </c>
      <c r="G22" s="415">
        <v>49816.61</v>
      </c>
      <c r="H22" s="415">
        <v>57608.15</v>
      </c>
      <c r="I22" s="415">
        <v>62681.11</v>
      </c>
      <c r="J22" s="415">
        <v>77410.84</v>
      </c>
      <c r="K22" s="415">
        <v>80021.81</v>
      </c>
    </row>
    <row r="23" spans="1:11" ht="12.75">
      <c r="A23" s="15" t="s">
        <v>213</v>
      </c>
      <c r="B23" s="415">
        <v>3716.446</v>
      </c>
      <c r="C23" s="415">
        <v>4937.81</v>
      </c>
      <c r="D23" s="415">
        <v>4958.26</v>
      </c>
      <c r="E23" s="415">
        <v>7282.18</v>
      </c>
      <c r="F23" s="415">
        <v>8178.9</v>
      </c>
      <c r="G23" s="415">
        <v>7354.6</v>
      </c>
      <c r="H23" s="415">
        <v>9457.74</v>
      </c>
      <c r="I23" s="415">
        <v>9693.45</v>
      </c>
      <c r="J23" s="415">
        <v>6055.93</v>
      </c>
      <c r="K23" s="415">
        <v>7256.78</v>
      </c>
    </row>
    <row r="24" spans="1:11" ht="12.75">
      <c r="A24" s="15" t="s">
        <v>243</v>
      </c>
      <c r="B24" s="415">
        <v>3563.566</v>
      </c>
      <c r="C24" s="415">
        <v>4800.41</v>
      </c>
      <c r="D24" s="415">
        <v>4785.86</v>
      </c>
      <c r="E24" s="415">
        <v>7046.5</v>
      </c>
      <c r="F24" s="415">
        <v>7957.36</v>
      </c>
      <c r="G24" s="415">
        <v>7223.28</v>
      </c>
      <c r="H24" s="415">
        <v>9026.07</v>
      </c>
      <c r="I24" s="415">
        <v>9264.32</v>
      </c>
      <c r="J24" s="415">
        <v>5673.53</v>
      </c>
      <c r="K24" s="415">
        <v>6877.9</v>
      </c>
    </row>
    <row r="25" spans="1:11" ht="12.75">
      <c r="A25" s="15" t="s">
        <v>215</v>
      </c>
      <c r="B25" s="415">
        <v>8956.5</v>
      </c>
      <c r="C25" s="415">
        <v>6791.92</v>
      </c>
      <c r="D25" s="415">
        <v>7302.9</v>
      </c>
      <c r="E25" s="415">
        <v>6717.76</v>
      </c>
      <c r="F25" s="415">
        <v>7980.55</v>
      </c>
      <c r="G25" s="415">
        <v>8558.15</v>
      </c>
      <c r="H25" s="415">
        <v>9484.23</v>
      </c>
      <c r="I25" s="415">
        <v>11545.25</v>
      </c>
      <c r="J25" s="415">
        <v>10305.3</v>
      </c>
      <c r="K25" s="415">
        <v>8142.74</v>
      </c>
    </row>
    <row r="26" spans="1:11" ht="12.75">
      <c r="A26" s="15" t="s">
        <v>216</v>
      </c>
      <c r="B26" s="415">
        <v>3026.302</v>
      </c>
      <c r="C26" s="415">
        <v>2393.84</v>
      </c>
      <c r="D26" s="415">
        <v>3879.37</v>
      </c>
      <c r="E26" s="415">
        <v>20689.39</v>
      </c>
      <c r="F26" s="415">
        <v>28489.7</v>
      </c>
      <c r="G26" s="415">
        <v>29606.75</v>
      </c>
      <c r="H26" s="415">
        <v>27856.71</v>
      </c>
      <c r="I26" s="415">
        <v>36270.88</v>
      </c>
      <c r="J26" s="415">
        <v>93235.11</v>
      </c>
      <c r="K26" s="415">
        <v>81093.73</v>
      </c>
    </row>
    <row r="27" spans="1:11" ht="12.75">
      <c r="A27" s="15" t="s">
        <v>217</v>
      </c>
      <c r="B27" s="415">
        <v>9035.404</v>
      </c>
      <c r="C27" s="415">
        <v>9554.41</v>
      </c>
      <c r="D27" s="415">
        <v>9368.97</v>
      </c>
      <c r="E27" s="415">
        <v>8847.77</v>
      </c>
      <c r="F27" s="415">
        <v>9479.29</v>
      </c>
      <c r="G27" s="415">
        <v>9603.93</v>
      </c>
      <c r="H27" s="415">
        <v>5692.62</v>
      </c>
      <c r="I27" s="415">
        <v>5694.93</v>
      </c>
      <c r="J27" s="415">
        <v>5993.68</v>
      </c>
      <c r="K27" s="415">
        <v>7949.12</v>
      </c>
    </row>
    <row r="28" spans="1:11" ht="12.75">
      <c r="A28" s="15" t="s">
        <v>94</v>
      </c>
      <c r="B28" s="426"/>
      <c r="C28" s="426"/>
      <c r="D28" s="426"/>
      <c r="E28" s="426"/>
      <c r="F28" s="426"/>
      <c r="G28" s="426"/>
      <c r="H28" s="426"/>
      <c r="I28" s="426"/>
      <c r="J28" s="426"/>
      <c r="K28" s="426"/>
    </row>
    <row r="29" spans="1:11" ht="12.75">
      <c r="A29" s="18" t="s">
        <v>218</v>
      </c>
      <c r="B29" s="425">
        <v>354541.3</v>
      </c>
      <c r="C29" s="425">
        <v>297242.6</v>
      </c>
      <c r="D29" s="425">
        <v>244361.16</v>
      </c>
      <c r="E29" s="425">
        <v>265777.84</v>
      </c>
      <c r="F29" s="425">
        <v>286390.61</v>
      </c>
      <c r="G29" s="425">
        <v>330096.52</v>
      </c>
      <c r="H29" s="425">
        <v>369567.06</v>
      </c>
      <c r="I29" s="425">
        <v>430114.23</v>
      </c>
      <c r="J29" s="425">
        <v>422530.75</v>
      </c>
      <c r="K29" s="425">
        <v>451576.2</v>
      </c>
    </row>
    <row r="30" spans="1:11" ht="12.75">
      <c r="A30" s="18"/>
      <c r="B30" s="427"/>
      <c r="C30" s="427"/>
      <c r="D30" s="427"/>
      <c r="E30" s="427"/>
      <c r="F30" s="427"/>
      <c r="G30" s="427"/>
      <c r="H30" s="427"/>
      <c r="I30" s="427"/>
      <c r="J30" s="427"/>
      <c r="K30" s="427"/>
    </row>
    <row r="31" spans="1:11" ht="12.75">
      <c r="A31" s="15" t="s">
        <v>219</v>
      </c>
      <c r="B31" s="415">
        <v>26085.49</v>
      </c>
      <c r="C31" s="415">
        <v>27312.28</v>
      </c>
      <c r="D31" s="415">
        <v>32408.78</v>
      </c>
      <c r="E31" s="415">
        <v>39791.41</v>
      </c>
      <c r="F31" s="415">
        <v>42125.47</v>
      </c>
      <c r="G31" s="415">
        <v>46454.04</v>
      </c>
      <c r="H31" s="415">
        <v>53582.87</v>
      </c>
      <c r="I31" s="415">
        <v>62244.94</v>
      </c>
      <c r="J31" s="415">
        <v>59737.65</v>
      </c>
      <c r="K31" s="415">
        <v>61392.04</v>
      </c>
    </row>
    <row r="32" spans="1:11" ht="12.75">
      <c r="A32" s="15" t="s">
        <v>203</v>
      </c>
      <c r="B32" s="415">
        <v>18953.11</v>
      </c>
      <c r="C32" s="415">
        <v>21248.67</v>
      </c>
      <c r="D32" s="415">
        <v>24213.08</v>
      </c>
      <c r="E32" s="415">
        <v>29614.62</v>
      </c>
      <c r="F32" s="415">
        <v>32088.95</v>
      </c>
      <c r="G32" s="415">
        <v>34945.7</v>
      </c>
      <c r="H32" s="415">
        <v>41750.62</v>
      </c>
      <c r="I32" s="415">
        <v>48535.98</v>
      </c>
      <c r="J32" s="415">
        <v>47212.24</v>
      </c>
      <c r="K32" s="415">
        <v>49151.31</v>
      </c>
    </row>
    <row r="33" spans="1:11" ht="12.75">
      <c r="A33" s="15" t="s">
        <v>204</v>
      </c>
      <c r="B33" s="415">
        <v>7132.392</v>
      </c>
      <c r="C33" s="415">
        <v>6063.61</v>
      </c>
      <c r="D33" s="415">
        <v>8195.7</v>
      </c>
      <c r="E33" s="415">
        <v>10176.78</v>
      </c>
      <c r="F33" s="415">
        <v>10036.52</v>
      </c>
      <c r="G33" s="415">
        <v>11508.34</v>
      </c>
      <c r="H33" s="415">
        <v>11832.25</v>
      </c>
      <c r="I33" s="415">
        <v>13708.96</v>
      </c>
      <c r="J33" s="415">
        <v>12525.41</v>
      </c>
      <c r="K33" s="415">
        <v>12240.73</v>
      </c>
    </row>
    <row r="34" spans="1:11" ht="12.75">
      <c r="A34" s="15" t="s">
        <v>205</v>
      </c>
      <c r="B34" s="415">
        <v>272301.8</v>
      </c>
      <c r="C34" s="415">
        <v>202112</v>
      </c>
      <c r="D34" s="415">
        <v>152145.35</v>
      </c>
      <c r="E34" s="415">
        <v>157458.44</v>
      </c>
      <c r="F34" s="415">
        <v>162851.52</v>
      </c>
      <c r="G34" s="415">
        <v>195245.62</v>
      </c>
      <c r="H34" s="415">
        <v>219810.11</v>
      </c>
      <c r="I34" s="415">
        <v>257886.9</v>
      </c>
      <c r="J34" s="415">
        <v>177462.22</v>
      </c>
      <c r="K34" s="415">
        <v>203457.33</v>
      </c>
    </row>
    <row r="35" spans="1:11" ht="12.75">
      <c r="A35" s="15" t="s">
        <v>206</v>
      </c>
      <c r="B35" s="415">
        <v>219625.5</v>
      </c>
      <c r="C35" s="415">
        <v>145284.3</v>
      </c>
      <c r="D35" s="415">
        <v>85031.71</v>
      </c>
      <c r="E35" s="415">
        <v>81801.35</v>
      </c>
      <c r="F35" s="415">
        <v>75599.69</v>
      </c>
      <c r="G35" s="415">
        <v>101680.06</v>
      </c>
      <c r="H35" s="415">
        <v>117549.58</v>
      </c>
      <c r="I35" s="415">
        <v>156177.1</v>
      </c>
      <c r="J35" s="415">
        <v>71250.5</v>
      </c>
      <c r="K35" s="415">
        <v>74814.48</v>
      </c>
    </row>
    <row r="36" spans="1:11" ht="12.75">
      <c r="A36" s="15" t="s">
        <v>207</v>
      </c>
      <c r="B36" s="415">
        <v>52676.28</v>
      </c>
      <c r="C36" s="415">
        <v>56827.73</v>
      </c>
      <c r="D36" s="415">
        <v>67113.64</v>
      </c>
      <c r="E36" s="415">
        <v>75657.09</v>
      </c>
      <c r="F36" s="415">
        <v>87251.83</v>
      </c>
      <c r="G36" s="415">
        <v>93565.56</v>
      </c>
      <c r="H36" s="415">
        <v>102260.53</v>
      </c>
      <c r="I36" s="415">
        <v>101709.8</v>
      </c>
      <c r="J36" s="415">
        <v>106211.72</v>
      </c>
      <c r="K36" s="415">
        <v>128642.85</v>
      </c>
    </row>
    <row r="37" spans="1:11" ht="12.75">
      <c r="A37" s="24" t="s">
        <v>208</v>
      </c>
      <c r="B37" s="415">
        <v>46164.07</v>
      </c>
      <c r="C37" s="415">
        <v>48189.54</v>
      </c>
      <c r="D37" s="415">
        <v>56727.44</v>
      </c>
      <c r="E37" s="415">
        <v>64255.99</v>
      </c>
      <c r="F37" s="415">
        <v>70624.21</v>
      </c>
      <c r="G37" s="415">
        <v>76673.25</v>
      </c>
      <c r="H37" s="415">
        <v>83547.9</v>
      </c>
      <c r="I37" s="415">
        <v>83542.82</v>
      </c>
      <c r="J37" s="415">
        <v>84363.7</v>
      </c>
      <c r="K37" s="415">
        <v>100964.39</v>
      </c>
    </row>
    <row r="38" spans="1:11" ht="12.75">
      <c r="A38" s="24" t="s">
        <v>242</v>
      </c>
      <c r="B38" s="415">
        <v>6512.206</v>
      </c>
      <c r="C38" s="415">
        <v>8638.189</v>
      </c>
      <c r="D38" s="415">
        <v>10386.2</v>
      </c>
      <c r="E38" s="415">
        <v>11401.1</v>
      </c>
      <c r="F38" s="415">
        <v>16627.62</v>
      </c>
      <c r="G38" s="415">
        <v>16892.31</v>
      </c>
      <c r="H38" s="415">
        <v>18712.63</v>
      </c>
      <c r="I38" s="415">
        <v>18166.99</v>
      </c>
      <c r="J38" s="415">
        <v>21848.02</v>
      </c>
      <c r="K38" s="415">
        <v>27678.47</v>
      </c>
    </row>
    <row r="39" spans="1:11" ht="12.75">
      <c r="A39" s="15" t="s">
        <v>210</v>
      </c>
      <c r="B39" s="415">
        <v>54085.25</v>
      </c>
      <c r="C39" s="415">
        <v>65913.46</v>
      </c>
      <c r="D39" s="415">
        <v>56848.75</v>
      </c>
      <c r="E39" s="415">
        <v>47925.77</v>
      </c>
      <c r="F39" s="415">
        <v>53850</v>
      </c>
      <c r="G39" s="415">
        <v>59559.83</v>
      </c>
      <c r="H39" s="415">
        <v>69109.81</v>
      </c>
      <c r="I39" s="415">
        <v>75272.9</v>
      </c>
      <c r="J39" s="415">
        <v>92358.46</v>
      </c>
      <c r="K39" s="415">
        <v>107818.72</v>
      </c>
    </row>
    <row r="40" spans="1:11" ht="12.75">
      <c r="A40" s="15" t="s">
        <v>211</v>
      </c>
      <c r="B40" s="415">
        <v>659.66803067075</v>
      </c>
      <c r="C40" s="415">
        <v>1006.448</v>
      </c>
      <c r="D40" s="415">
        <v>2353.27</v>
      </c>
      <c r="E40" s="415">
        <v>3188.99</v>
      </c>
      <c r="F40" s="415">
        <v>1451.22</v>
      </c>
      <c r="G40" s="415">
        <v>-1252.39</v>
      </c>
      <c r="H40" s="415">
        <v>-1155.19</v>
      </c>
      <c r="I40" s="415">
        <v>-2861.04</v>
      </c>
      <c r="J40" s="415">
        <v>-5150.86</v>
      </c>
      <c r="K40" s="415">
        <v>-8682.03</v>
      </c>
    </row>
    <row r="41" spans="1:11" ht="12.75">
      <c r="A41" s="15" t="s">
        <v>212</v>
      </c>
      <c r="B41" s="415">
        <v>19156.33</v>
      </c>
      <c r="C41" s="415">
        <v>36066.21</v>
      </c>
      <c r="D41" s="415">
        <v>28390.04</v>
      </c>
      <c r="E41" s="415">
        <v>22139.4</v>
      </c>
      <c r="F41" s="415">
        <v>31398.34</v>
      </c>
      <c r="G41" s="415">
        <v>38416.44</v>
      </c>
      <c r="H41" s="415">
        <v>46626.91</v>
      </c>
      <c r="I41" s="415">
        <v>51668.65</v>
      </c>
      <c r="J41" s="415">
        <v>64462.78</v>
      </c>
      <c r="K41" s="415">
        <v>85733.29</v>
      </c>
    </row>
    <row r="42" spans="1:11" ht="12.75">
      <c r="A42" s="15" t="s">
        <v>213</v>
      </c>
      <c r="B42" s="415">
        <v>4341.532</v>
      </c>
      <c r="C42" s="415">
        <v>4847.813</v>
      </c>
      <c r="D42" s="415">
        <v>4978.48</v>
      </c>
      <c r="E42" s="415">
        <v>5364.58</v>
      </c>
      <c r="F42" s="415">
        <v>5757.24</v>
      </c>
      <c r="G42" s="415">
        <v>5332.62</v>
      </c>
      <c r="H42" s="415">
        <v>3786.45</v>
      </c>
      <c r="I42" s="415">
        <v>3892.25</v>
      </c>
      <c r="J42" s="415">
        <v>4232.29</v>
      </c>
      <c r="K42" s="415">
        <v>4937.06</v>
      </c>
    </row>
    <row r="43" spans="1:11" ht="12.75">
      <c r="A43" s="15" t="s">
        <v>243</v>
      </c>
      <c r="B43" s="415">
        <v>4075.53</v>
      </c>
      <c r="C43" s="415">
        <v>4510.97</v>
      </c>
      <c r="D43" s="415">
        <v>4266.8</v>
      </c>
      <c r="E43" s="415">
        <v>4079.9</v>
      </c>
      <c r="F43" s="415">
        <v>4153.66</v>
      </c>
      <c r="G43" s="415">
        <v>3570.71</v>
      </c>
      <c r="H43" s="415">
        <v>1755.89</v>
      </c>
      <c r="I43" s="415">
        <v>1878.18</v>
      </c>
      <c r="J43" s="415">
        <v>2425.1</v>
      </c>
      <c r="K43" s="415">
        <v>2927.71</v>
      </c>
    </row>
    <row r="44" spans="1:11" ht="12.75">
      <c r="A44" s="15" t="s">
        <v>215</v>
      </c>
      <c r="B44" s="415">
        <v>29927.72</v>
      </c>
      <c r="C44" s="415">
        <v>23992.99</v>
      </c>
      <c r="D44" s="415">
        <v>21126.96</v>
      </c>
      <c r="E44" s="415">
        <v>17232.8</v>
      </c>
      <c r="F44" s="415">
        <v>15243.2</v>
      </c>
      <c r="G44" s="415">
        <v>17063.16</v>
      </c>
      <c r="H44" s="415">
        <v>19851.64</v>
      </c>
      <c r="I44" s="415">
        <v>22573.04</v>
      </c>
      <c r="J44" s="415">
        <v>28814.25</v>
      </c>
      <c r="K44" s="415">
        <v>25830.39</v>
      </c>
    </row>
    <row r="45" spans="1:11" ht="12.75">
      <c r="A45" s="15" t="s">
        <v>216</v>
      </c>
      <c r="B45" s="415">
        <v>2068.806</v>
      </c>
      <c r="C45" s="415">
        <v>1904.87</v>
      </c>
      <c r="D45" s="415">
        <v>2958.27</v>
      </c>
      <c r="E45" s="415">
        <v>20602.23</v>
      </c>
      <c r="F45" s="415">
        <v>27563.62</v>
      </c>
      <c r="G45" s="415">
        <v>28837.03</v>
      </c>
      <c r="H45" s="415">
        <v>27064.27</v>
      </c>
      <c r="I45" s="415">
        <v>34709.49</v>
      </c>
      <c r="J45" s="415">
        <v>92972.42</v>
      </c>
      <c r="K45" s="415">
        <v>78908.1</v>
      </c>
    </row>
    <row r="46" spans="1:11" ht="12.75">
      <c r="A46" s="15"/>
      <c r="B46" s="415"/>
      <c r="C46" s="415"/>
      <c r="D46" s="415"/>
      <c r="E46" s="415"/>
      <c r="F46" s="415"/>
      <c r="G46" s="415"/>
      <c r="H46" s="415"/>
      <c r="I46" s="415"/>
      <c r="J46" s="415"/>
      <c r="K46" s="415"/>
    </row>
    <row r="47" spans="1:11" ht="12.75">
      <c r="A47" s="18" t="s">
        <v>244</v>
      </c>
      <c r="B47" s="427"/>
      <c r="C47" s="427"/>
      <c r="D47" s="427"/>
      <c r="E47" s="427"/>
      <c r="F47" s="427"/>
      <c r="G47" s="427"/>
      <c r="H47" s="427"/>
      <c r="I47" s="427"/>
      <c r="J47" s="427"/>
      <c r="K47" s="427"/>
    </row>
    <row r="48" spans="1:11" ht="12.75">
      <c r="A48" s="18" t="s">
        <v>245</v>
      </c>
      <c r="B48" s="425">
        <v>-195385</v>
      </c>
      <c r="C48" s="425">
        <v>-114480.4</v>
      </c>
      <c r="D48" s="425">
        <v>-52843</v>
      </c>
      <c r="E48" s="425">
        <v>-38489.21</v>
      </c>
      <c r="F48" s="425">
        <v>-15225.41</v>
      </c>
      <c r="G48" s="425">
        <v>-24075.8</v>
      </c>
      <c r="H48" s="425">
        <v>-22877.44</v>
      </c>
      <c r="I48" s="425">
        <v>-49382.83</v>
      </c>
      <c r="J48" s="425">
        <v>-15726.03</v>
      </c>
      <c r="K48" s="425">
        <v>-11471.83</v>
      </c>
    </row>
    <row r="49" spans="1:11" ht="12.75">
      <c r="A49" s="15"/>
      <c r="B49" s="427"/>
      <c r="C49" s="427"/>
      <c r="D49" s="427"/>
      <c r="E49" s="427"/>
      <c r="F49" s="427"/>
      <c r="G49" s="427"/>
      <c r="H49" s="427"/>
      <c r="I49" s="427"/>
      <c r="J49" s="427"/>
      <c r="K49" s="427"/>
    </row>
    <row r="50" spans="1:11" ht="12.75">
      <c r="A50" s="15" t="s">
        <v>221</v>
      </c>
      <c r="B50" s="415">
        <v>29915.71</v>
      </c>
      <c r="C50" s="415">
        <v>31947.18</v>
      </c>
      <c r="D50" s="415">
        <v>28555.49</v>
      </c>
      <c r="E50" s="415">
        <v>20422.07</v>
      </c>
      <c r="F50" s="415">
        <v>20294.65</v>
      </c>
      <c r="G50" s="415">
        <v>22936.9</v>
      </c>
      <c r="H50" s="415">
        <v>19467.67</v>
      </c>
      <c r="I50" s="415">
        <v>17671.68</v>
      </c>
      <c r="J50" s="415">
        <v>23704.51</v>
      </c>
      <c r="K50" s="415">
        <v>25970.13</v>
      </c>
    </row>
    <row r="51" spans="1:11" ht="12.75">
      <c r="A51" s="15" t="s">
        <v>203</v>
      </c>
      <c r="B51" s="415">
        <v>20214.53</v>
      </c>
      <c r="C51" s="415">
        <v>15479.279999999999</v>
      </c>
      <c r="D51" s="415">
        <v>14419.659999999996</v>
      </c>
      <c r="E51" s="415">
        <v>4990.09</v>
      </c>
      <c r="F51" s="415">
        <v>9901.119999999999</v>
      </c>
      <c r="G51" s="415">
        <v>13434.980000000003</v>
      </c>
      <c r="H51" s="415">
        <v>14484.479999999996</v>
      </c>
      <c r="I51" s="415">
        <v>16578.64</v>
      </c>
      <c r="J51" s="415">
        <v>31483.409999999996</v>
      </c>
      <c r="K51" s="415">
        <v>34370.880000000005</v>
      </c>
    </row>
    <row r="52" spans="1:11" ht="12.75">
      <c r="A52" s="15" t="s">
        <v>204</v>
      </c>
      <c r="B52" s="415">
        <v>9701.168000000001</v>
      </c>
      <c r="C52" s="415">
        <v>16467.91</v>
      </c>
      <c r="D52" s="415">
        <v>14135.84</v>
      </c>
      <c r="E52" s="415">
        <v>15431.99</v>
      </c>
      <c r="F52" s="415">
        <v>10393.54</v>
      </c>
      <c r="G52" s="415">
        <v>9501.93</v>
      </c>
      <c r="H52" s="415">
        <v>4983.189999999999</v>
      </c>
      <c r="I52" s="415">
        <v>1093.0400000000009</v>
      </c>
      <c r="J52" s="415">
        <v>-7778.91</v>
      </c>
      <c r="K52" s="415">
        <v>-8400.75</v>
      </c>
    </row>
    <row r="53" spans="1:11" ht="12.75">
      <c r="A53" s="15" t="s">
        <v>205</v>
      </c>
      <c r="B53" s="415">
        <v>-217356.2</v>
      </c>
      <c r="C53" s="415">
        <v>-138676.2</v>
      </c>
      <c r="D53" s="415">
        <v>-79658.02</v>
      </c>
      <c r="E53" s="415">
        <v>-72760.02</v>
      </c>
      <c r="F53" s="415">
        <v>-55411.47</v>
      </c>
      <c r="G53" s="415">
        <v>-64416.74</v>
      </c>
      <c r="H53" s="415">
        <v>-57366.84</v>
      </c>
      <c r="I53" s="415">
        <v>-83971.1</v>
      </c>
      <c r="J53" s="415">
        <v>-48216.48</v>
      </c>
      <c r="K53" s="415">
        <v>-36602.71</v>
      </c>
    </row>
    <row r="54" spans="1:11" ht="12.75">
      <c r="A54" s="15" t="s">
        <v>206</v>
      </c>
      <c r="B54" s="415">
        <v>-197847.8</v>
      </c>
      <c r="C54" s="415">
        <v>-122412.9</v>
      </c>
      <c r="D54" s="415">
        <v>-63157.83</v>
      </c>
      <c r="E54" s="415">
        <v>-53232.95</v>
      </c>
      <c r="F54" s="415">
        <v>-36482.46</v>
      </c>
      <c r="G54" s="415">
        <v>-46995.61</v>
      </c>
      <c r="H54" s="415">
        <v>-44460.38</v>
      </c>
      <c r="I54" s="415">
        <v>-73078.14</v>
      </c>
      <c r="J54" s="415">
        <v>-26933.3</v>
      </c>
      <c r="K54" s="415">
        <v>-8024.46</v>
      </c>
    </row>
    <row r="55" spans="1:11" ht="12.75">
      <c r="A55" s="15" t="s">
        <v>207</v>
      </c>
      <c r="B55" s="415">
        <v>-19508.32</v>
      </c>
      <c r="C55" s="415">
        <v>-16263.31</v>
      </c>
      <c r="D55" s="415">
        <v>-16500.19</v>
      </c>
      <c r="E55" s="415">
        <v>-19527.07</v>
      </c>
      <c r="F55" s="415">
        <v>-18929.02</v>
      </c>
      <c r="G55" s="415">
        <v>-17421.14</v>
      </c>
      <c r="H55" s="415">
        <v>-12906.47</v>
      </c>
      <c r="I55" s="415">
        <v>-10892.95</v>
      </c>
      <c r="J55" s="415">
        <v>-21283.18</v>
      </c>
      <c r="K55" s="415">
        <v>-28578.24</v>
      </c>
    </row>
    <row r="56" spans="1:11" ht="12.75">
      <c r="A56" s="24" t="s">
        <v>208</v>
      </c>
      <c r="B56" s="415">
        <v>-14119.73</v>
      </c>
      <c r="C56" s="415">
        <v>-8591.819</v>
      </c>
      <c r="D56" s="415">
        <v>-9081.57</v>
      </c>
      <c r="E56" s="415">
        <v>-11800.2</v>
      </c>
      <c r="F56" s="415">
        <v>-6506.29</v>
      </c>
      <c r="G56" s="415">
        <v>-3742.23</v>
      </c>
      <c r="H56" s="415">
        <v>870.77</v>
      </c>
      <c r="I56" s="415">
        <v>1790.45</v>
      </c>
      <c r="J56" s="415">
        <v>-3885.96</v>
      </c>
      <c r="K56" s="415">
        <v>-3041.16</v>
      </c>
    </row>
    <row r="57" spans="1:11" ht="12.75">
      <c r="A57" s="24" t="s">
        <v>242</v>
      </c>
      <c r="B57" s="415">
        <v>-5388.593</v>
      </c>
      <c r="C57" s="415">
        <v>-7671.49</v>
      </c>
      <c r="D57" s="415">
        <v>-7418.62</v>
      </c>
      <c r="E57" s="415">
        <v>-7726.86</v>
      </c>
      <c r="F57" s="415">
        <v>-12422.73</v>
      </c>
      <c r="G57" s="415">
        <v>-13678.91</v>
      </c>
      <c r="H57" s="415">
        <v>-13777.24</v>
      </c>
      <c r="I57" s="415">
        <v>-12683.4</v>
      </c>
      <c r="J57" s="415">
        <v>-17397.23</v>
      </c>
      <c r="K57" s="415">
        <v>-25537.08</v>
      </c>
    </row>
    <row r="58" spans="1:11" ht="12.75">
      <c r="A58" s="15" t="s">
        <v>210</v>
      </c>
      <c r="B58" s="415">
        <v>-17937.45</v>
      </c>
      <c r="C58" s="415">
        <v>-17794.83</v>
      </c>
      <c r="D58" s="415">
        <v>-12030.54</v>
      </c>
      <c r="E58" s="415">
        <v>4913.81</v>
      </c>
      <c r="F58" s="415">
        <v>9486.04</v>
      </c>
      <c r="G58" s="415">
        <v>7030.38</v>
      </c>
      <c r="H58" s="415">
        <v>8536.68</v>
      </c>
      <c r="I58" s="415">
        <v>9660.26</v>
      </c>
      <c r="J58" s="415">
        <v>2529.57</v>
      </c>
      <c r="K58" s="415">
        <v>-10973.99</v>
      </c>
    </row>
    <row r="59" spans="1:11" ht="12.75">
      <c r="A59" s="15" t="s">
        <v>211</v>
      </c>
      <c r="B59" s="415">
        <v>293.2347</v>
      </c>
      <c r="C59" s="415">
        <v>-136.416</v>
      </c>
      <c r="D59" s="415">
        <v>-1402.43</v>
      </c>
      <c r="E59" s="415">
        <v>-2190.65</v>
      </c>
      <c r="F59" s="415">
        <v>-574.11</v>
      </c>
      <c r="G59" s="415">
        <v>2113.25</v>
      </c>
      <c r="H59" s="415">
        <v>2251.55</v>
      </c>
      <c r="I59" s="415">
        <v>3874.39</v>
      </c>
      <c r="J59" s="415">
        <v>6266.83</v>
      </c>
      <c r="K59" s="415">
        <v>10105.43</v>
      </c>
    </row>
    <row r="60" spans="1:11" ht="12.75">
      <c r="A60" s="15" t="s">
        <v>212</v>
      </c>
      <c r="B60" s="415">
        <v>3365.619</v>
      </c>
      <c r="C60" s="415">
        <v>-547.3431</v>
      </c>
      <c r="D60" s="415">
        <v>3216.17</v>
      </c>
      <c r="E60" s="415">
        <v>15701.9</v>
      </c>
      <c r="F60" s="415">
        <v>14901.14</v>
      </c>
      <c r="G60" s="415">
        <v>11400.16</v>
      </c>
      <c r="H60" s="415">
        <v>10981.25</v>
      </c>
      <c r="I60" s="415">
        <v>11012.46</v>
      </c>
      <c r="J60" s="415">
        <v>12948.05</v>
      </c>
      <c r="K60" s="415">
        <v>-5711.48</v>
      </c>
    </row>
    <row r="61" spans="1:11" ht="12.75">
      <c r="A61" s="15" t="s">
        <v>213</v>
      </c>
      <c r="B61" s="415">
        <v>-625.0859</v>
      </c>
      <c r="C61" s="415">
        <v>89.99741</v>
      </c>
      <c r="D61" s="415">
        <v>-20.22</v>
      </c>
      <c r="E61" s="415">
        <v>1917.6</v>
      </c>
      <c r="F61" s="415">
        <v>2421.66</v>
      </c>
      <c r="G61" s="415">
        <v>2021.98</v>
      </c>
      <c r="H61" s="415">
        <v>5671.29</v>
      </c>
      <c r="I61" s="415">
        <v>5801.2</v>
      </c>
      <c r="J61" s="415">
        <v>1823.64</v>
      </c>
      <c r="K61" s="415">
        <v>2319.72</v>
      </c>
    </row>
    <row r="62" spans="1:11" ht="12.75">
      <c r="A62" s="15" t="s">
        <v>243</v>
      </c>
      <c r="B62" s="415">
        <v>-511.9641</v>
      </c>
      <c r="C62" s="415">
        <v>289.4399</v>
      </c>
      <c r="D62" s="415">
        <v>519.06</v>
      </c>
      <c r="E62" s="415">
        <v>2966.6</v>
      </c>
      <c r="F62" s="415">
        <v>3803.7</v>
      </c>
      <c r="G62" s="415">
        <v>3652.57</v>
      </c>
      <c r="H62" s="415">
        <v>7270.18</v>
      </c>
      <c r="I62" s="415">
        <v>7386.14</v>
      </c>
      <c r="J62" s="415">
        <v>3248.43</v>
      </c>
      <c r="K62" s="415">
        <v>3950.19</v>
      </c>
    </row>
    <row r="63" spans="1:11" ht="12.75">
      <c r="A63" s="15" t="s">
        <v>215</v>
      </c>
      <c r="B63" s="415">
        <v>-20971.22</v>
      </c>
      <c r="C63" s="415">
        <v>-17201.07</v>
      </c>
      <c r="D63" s="415">
        <v>-13824.06</v>
      </c>
      <c r="E63" s="415">
        <v>-10515.04</v>
      </c>
      <c r="F63" s="415">
        <v>-7262.65</v>
      </c>
      <c r="G63" s="415">
        <v>-8505.01</v>
      </c>
      <c r="H63" s="415">
        <v>-10367.41</v>
      </c>
      <c r="I63" s="415">
        <v>-11027.79</v>
      </c>
      <c r="J63" s="415">
        <v>-18508.95</v>
      </c>
      <c r="K63" s="415">
        <v>-17687.66</v>
      </c>
    </row>
    <row r="64" spans="1:11" ht="12.75">
      <c r="A64" s="15" t="s">
        <v>216</v>
      </c>
      <c r="B64" s="415">
        <v>957.4963</v>
      </c>
      <c r="C64" s="415">
        <v>488.97</v>
      </c>
      <c r="D64" s="415">
        <v>921.1</v>
      </c>
      <c r="E64" s="415">
        <v>87.16</v>
      </c>
      <c r="F64" s="415">
        <v>926.08</v>
      </c>
      <c r="G64" s="415">
        <v>769.72</v>
      </c>
      <c r="H64" s="415">
        <v>792.44</v>
      </c>
      <c r="I64" s="415">
        <v>1561.39</v>
      </c>
      <c r="J64" s="415">
        <v>262.69</v>
      </c>
      <c r="K64" s="415">
        <v>2185.63</v>
      </c>
    </row>
    <row r="65" spans="1:11" ht="12.75">
      <c r="A65" s="15" t="s">
        <v>217</v>
      </c>
      <c r="B65" s="415">
        <v>9035.404</v>
      </c>
      <c r="C65" s="415">
        <v>9554.41</v>
      </c>
      <c r="D65" s="415">
        <v>9368.97</v>
      </c>
      <c r="E65" s="415">
        <v>8847.77</v>
      </c>
      <c r="F65" s="415">
        <v>9479.29</v>
      </c>
      <c r="G65" s="415">
        <v>9603.93</v>
      </c>
      <c r="H65" s="415">
        <v>5692.62</v>
      </c>
      <c r="I65" s="415">
        <v>5694.93</v>
      </c>
      <c r="J65" s="415">
        <v>5993.68</v>
      </c>
      <c r="K65" s="415">
        <v>7949.12</v>
      </c>
    </row>
    <row r="67" ht="12.75">
      <c r="A67" s="358"/>
    </row>
  </sheetData>
  <sheetProtection/>
  <printOptions/>
  <pageMargins left="0.7086614173228347" right="0.7086614173228347" top="0.4330708661417323" bottom="0.4330708661417323" header="0.31496062992125984" footer="0.31496062992125984"/>
  <pageSetup fitToHeight="1" fitToWidth="1" horizontalDpi="600" verticalDpi="600" orientation="landscape" paperSize="9" scale="67" r:id="rId1"/>
  <headerFooter alignWithMargins="0">
    <oddHeader>&amp;R15.3.2010</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K43"/>
  <sheetViews>
    <sheetView zoomScale="90" zoomScaleNormal="90" zoomScalePageLayoutView="0" workbookViewId="0" topLeftCell="A1">
      <pane xSplit="1" ySplit="7" topLeftCell="B23" activePane="bottomRight" state="frozen"/>
      <selection pane="topLeft" activeCell="A1" sqref="A1"/>
      <selection pane="topRight" activeCell="B1" sqref="B1"/>
      <selection pane="bottomLeft" activeCell="A8" sqref="A8"/>
      <selection pane="bottomRight" activeCell="A1" sqref="A1"/>
    </sheetView>
  </sheetViews>
  <sheetFormatPr defaultColWidth="9.140625" defaultRowHeight="15"/>
  <cols>
    <col min="1" max="1" width="74.421875" style="277" customWidth="1"/>
    <col min="2" max="11" width="11.7109375" style="277" customWidth="1"/>
    <col min="12" max="16384" width="9.140625" style="277" customWidth="1"/>
  </cols>
  <sheetData>
    <row r="1" spans="1:11" ht="12.75">
      <c r="A1" s="18" t="s">
        <v>246</v>
      </c>
      <c r="B1" s="15"/>
      <c r="C1" s="15"/>
      <c r="D1" s="15"/>
      <c r="E1" s="15"/>
      <c r="F1" s="15"/>
      <c r="G1" s="15"/>
      <c r="H1" s="15"/>
      <c r="I1" s="15"/>
      <c r="J1" s="2"/>
      <c r="K1" s="15"/>
    </row>
    <row r="2" spans="1:11" ht="12.75">
      <c r="A2" s="18" t="s">
        <v>247</v>
      </c>
      <c r="B2" s="15"/>
      <c r="C2" s="15"/>
      <c r="D2" s="18"/>
      <c r="E2" s="15"/>
      <c r="F2" s="15"/>
      <c r="G2" s="15"/>
      <c r="H2" s="15"/>
      <c r="I2" s="15"/>
      <c r="J2" s="2"/>
      <c r="K2" s="15"/>
    </row>
    <row r="3" spans="1:11" ht="12.75">
      <c r="A3" s="18" t="s">
        <v>248</v>
      </c>
      <c r="B3" s="15"/>
      <c r="C3" s="15"/>
      <c r="D3" s="18"/>
      <c r="E3" s="15"/>
      <c r="F3" s="15"/>
      <c r="G3" s="15"/>
      <c r="H3" s="15"/>
      <c r="I3" s="15"/>
      <c r="J3" s="2"/>
      <c r="K3" s="15"/>
    </row>
    <row r="4" spans="1:11" ht="12.75">
      <c r="A4" s="19"/>
      <c r="B4" s="19"/>
      <c r="C4" s="19"/>
      <c r="D4" s="19"/>
      <c r="E4" s="19"/>
      <c r="F4" s="19"/>
      <c r="G4" s="19"/>
      <c r="H4" s="19"/>
      <c r="I4" s="19"/>
      <c r="J4" s="34"/>
      <c r="K4" s="19"/>
    </row>
    <row r="5" spans="1:11" ht="12.75">
      <c r="A5" s="23" t="s">
        <v>239</v>
      </c>
      <c r="B5" s="23"/>
      <c r="C5" s="23"/>
      <c r="D5" s="23"/>
      <c r="E5" s="23"/>
      <c r="F5" s="23"/>
      <c r="G5" s="23"/>
      <c r="H5" s="23"/>
      <c r="I5" s="23"/>
      <c r="J5" s="17"/>
      <c r="K5" s="23"/>
    </row>
    <row r="6" spans="1:11" ht="12.75">
      <c r="A6" s="15" t="s">
        <v>240</v>
      </c>
      <c r="B6" s="15"/>
      <c r="C6" s="15"/>
      <c r="D6" s="15"/>
      <c r="E6" s="15"/>
      <c r="F6" s="15"/>
      <c r="G6" s="15"/>
      <c r="H6" s="15"/>
      <c r="I6" s="15"/>
      <c r="J6" s="2"/>
      <c r="K6" s="15"/>
    </row>
    <row r="7" spans="1:11" ht="12.75">
      <c r="A7" s="19" t="s">
        <v>241</v>
      </c>
      <c r="B7" s="492">
        <v>36891</v>
      </c>
      <c r="C7" s="492">
        <v>37256</v>
      </c>
      <c r="D7" s="492">
        <v>37621</v>
      </c>
      <c r="E7" s="492">
        <v>37986</v>
      </c>
      <c r="F7" s="492">
        <v>38352</v>
      </c>
      <c r="G7" s="492">
        <v>38717</v>
      </c>
      <c r="H7" s="492">
        <v>39082</v>
      </c>
      <c r="I7" s="491" t="s">
        <v>100</v>
      </c>
      <c r="J7" s="491" t="s">
        <v>684</v>
      </c>
      <c r="K7" s="491" t="s">
        <v>710</v>
      </c>
    </row>
    <row r="8" spans="1:11" ht="12.75">
      <c r="A8" s="15"/>
      <c r="B8" s="15"/>
      <c r="C8" s="15"/>
      <c r="D8" s="15"/>
      <c r="E8" s="15"/>
      <c r="F8" s="15"/>
      <c r="G8" s="15"/>
      <c r="H8" s="15"/>
      <c r="I8" s="15"/>
      <c r="J8" s="2"/>
      <c r="K8" s="15"/>
    </row>
    <row r="9" spans="1:11" ht="12.75">
      <c r="A9" s="18" t="s">
        <v>249</v>
      </c>
      <c r="B9" s="425">
        <v>159156.3</v>
      </c>
      <c r="C9" s="425">
        <v>182762.2</v>
      </c>
      <c r="D9" s="425">
        <v>191518.16</v>
      </c>
      <c r="E9" s="425">
        <v>227288.63</v>
      </c>
      <c r="F9" s="425">
        <v>271165.21</v>
      </c>
      <c r="G9" s="425">
        <v>306020.72</v>
      </c>
      <c r="H9" s="425">
        <v>346689.62</v>
      </c>
      <c r="I9" s="425">
        <v>380731.4</v>
      </c>
      <c r="J9" s="480">
        <v>406804.72</v>
      </c>
      <c r="K9" s="425">
        <v>440104.37</v>
      </c>
    </row>
    <row r="10" spans="1:11" ht="12.75">
      <c r="A10" s="15"/>
      <c r="B10" s="481"/>
      <c r="C10" s="481"/>
      <c r="D10" s="481"/>
      <c r="E10" s="481"/>
      <c r="F10" s="481"/>
      <c r="G10" s="481"/>
      <c r="H10" s="481"/>
      <c r="I10" s="481"/>
      <c r="J10" s="482"/>
      <c r="K10" s="481"/>
    </row>
    <row r="11" spans="1:11" ht="12.75">
      <c r="A11" s="15" t="s">
        <v>227</v>
      </c>
      <c r="B11" s="415">
        <v>56317.34</v>
      </c>
      <c r="C11" s="415">
        <v>58394.66</v>
      </c>
      <c r="D11" s="415">
        <v>59676.35</v>
      </c>
      <c r="E11" s="415">
        <v>64411.72</v>
      </c>
      <c r="F11" s="415">
        <v>64244.28</v>
      </c>
      <c r="G11" s="415">
        <v>70174.06</v>
      </c>
      <c r="H11" s="415">
        <v>74353.83</v>
      </c>
      <c r="I11" s="415">
        <v>83210.2</v>
      </c>
      <c r="J11" s="413">
        <v>86097.43</v>
      </c>
      <c r="K11" s="415">
        <v>84108.08</v>
      </c>
    </row>
    <row r="12" spans="1:11" ht="12.75">
      <c r="A12" s="15" t="s">
        <v>228</v>
      </c>
      <c r="B12" s="415">
        <v>29532.13</v>
      </c>
      <c r="C12" s="415">
        <v>49532.98</v>
      </c>
      <c r="D12" s="415">
        <v>49140.97</v>
      </c>
      <c r="E12" s="415">
        <v>65912.36</v>
      </c>
      <c r="F12" s="415">
        <v>84524.2</v>
      </c>
      <c r="G12" s="415">
        <v>90311.13</v>
      </c>
      <c r="H12" s="415">
        <v>100085.17</v>
      </c>
      <c r="I12" s="415">
        <v>114913.71</v>
      </c>
      <c r="J12" s="413">
        <v>183078.1</v>
      </c>
      <c r="K12" s="415">
        <v>184794.65</v>
      </c>
    </row>
    <row r="13" spans="1:11" ht="12.75">
      <c r="A13" s="15" t="s">
        <v>229</v>
      </c>
      <c r="B13" s="415">
        <v>10647.68</v>
      </c>
      <c r="C13" s="415">
        <v>11069.74</v>
      </c>
      <c r="D13" s="415">
        <v>11100.22</v>
      </c>
      <c r="E13" s="415">
        <v>10747.07</v>
      </c>
      <c r="F13" s="415">
        <v>11304.07</v>
      </c>
      <c r="G13" s="415">
        <v>11573.88</v>
      </c>
      <c r="H13" s="415">
        <v>13024.56</v>
      </c>
      <c r="I13" s="415">
        <v>14704.03</v>
      </c>
      <c r="J13" s="413">
        <v>15612.78</v>
      </c>
      <c r="K13" s="415">
        <v>18485.44</v>
      </c>
    </row>
    <row r="14" spans="1:11" ht="12.75">
      <c r="A14" s="15" t="s">
        <v>230</v>
      </c>
      <c r="B14" s="415">
        <v>29375.01</v>
      </c>
      <c r="C14" s="415">
        <v>21887.55</v>
      </c>
      <c r="D14" s="415">
        <v>22503.17</v>
      </c>
      <c r="E14" s="415">
        <v>28512.14</v>
      </c>
      <c r="F14" s="415">
        <v>37858.98</v>
      </c>
      <c r="G14" s="415">
        <v>48855.39</v>
      </c>
      <c r="H14" s="415">
        <v>57646.4</v>
      </c>
      <c r="I14" s="415">
        <v>62694.25</v>
      </c>
      <c r="J14" s="413">
        <v>47773.78</v>
      </c>
      <c r="K14" s="415">
        <v>62969.2</v>
      </c>
    </row>
    <row r="15" spans="1:11" ht="12.75">
      <c r="A15" s="15" t="s">
        <v>231</v>
      </c>
      <c r="B15" s="415">
        <v>4314.581</v>
      </c>
      <c r="C15" s="415">
        <v>7045.8</v>
      </c>
      <c r="D15" s="415">
        <v>9406.66</v>
      </c>
      <c r="E15" s="415">
        <v>12669.79</v>
      </c>
      <c r="F15" s="415">
        <v>17279.16</v>
      </c>
      <c r="G15" s="415">
        <v>18022.54</v>
      </c>
      <c r="H15" s="415">
        <v>21927.77</v>
      </c>
      <c r="I15" s="415">
        <v>22894.88</v>
      </c>
      <c r="J15" s="413">
        <v>17767.24</v>
      </c>
      <c r="K15" s="415">
        <v>21104.74</v>
      </c>
    </row>
    <row r="16" spans="1:11" ht="12.75">
      <c r="A16" s="15" t="s">
        <v>232</v>
      </c>
      <c r="B16" s="415">
        <v>81.64745</v>
      </c>
      <c r="C16" s="415">
        <v>72</v>
      </c>
      <c r="D16" s="415">
        <v>222.48</v>
      </c>
      <c r="E16" s="415">
        <v>252.5</v>
      </c>
      <c r="F16" s="415">
        <v>244.02</v>
      </c>
      <c r="G16" s="415">
        <v>276.53</v>
      </c>
      <c r="H16" s="415">
        <v>485.23</v>
      </c>
      <c r="I16" s="415">
        <v>531.99</v>
      </c>
      <c r="J16" s="413">
        <v>313.68</v>
      </c>
      <c r="K16" s="415">
        <v>906.82</v>
      </c>
    </row>
    <row r="17" spans="1:11" ht="12.75">
      <c r="A17" s="15" t="s">
        <v>233</v>
      </c>
      <c r="B17" s="413">
        <v>25143.99</v>
      </c>
      <c r="C17" s="413">
        <v>31094.65</v>
      </c>
      <c r="D17" s="413">
        <v>35141.62</v>
      </c>
      <c r="E17" s="413">
        <v>40320.56</v>
      </c>
      <c r="F17" s="413">
        <v>50194.46</v>
      </c>
      <c r="G17" s="415">
        <v>59893.14</v>
      </c>
      <c r="H17" s="415">
        <v>70003.79</v>
      </c>
      <c r="I17" s="415">
        <v>73450.68</v>
      </c>
      <c r="J17" s="413">
        <v>51901.56</v>
      </c>
      <c r="K17" s="415">
        <v>61866.11</v>
      </c>
    </row>
    <row r="18" spans="1:11" ht="12.75">
      <c r="A18" s="15" t="s">
        <v>234</v>
      </c>
      <c r="B18" s="415">
        <v>3743.944</v>
      </c>
      <c r="C18" s="415">
        <v>3664.779</v>
      </c>
      <c r="D18" s="415">
        <v>4326.69</v>
      </c>
      <c r="E18" s="415">
        <v>4462.5</v>
      </c>
      <c r="F18" s="415">
        <v>5516.03</v>
      </c>
      <c r="G18" s="415">
        <v>6914.05</v>
      </c>
      <c r="H18" s="415">
        <v>9162.88</v>
      </c>
      <c r="I18" s="415">
        <v>8331.67</v>
      </c>
      <c r="J18" s="413">
        <v>4260.17</v>
      </c>
      <c r="K18" s="415">
        <v>5869.33</v>
      </c>
    </row>
    <row r="19" spans="1:11" ht="12.75">
      <c r="A19" s="15" t="s">
        <v>94</v>
      </c>
      <c r="B19" s="481"/>
      <c r="C19" s="481"/>
      <c r="D19" s="481"/>
      <c r="E19" s="481"/>
      <c r="F19" s="481"/>
      <c r="G19" s="481"/>
      <c r="H19" s="481"/>
      <c r="I19" s="481"/>
      <c r="J19" s="482"/>
      <c r="K19" s="481"/>
    </row>
    <row r="20" spans="1:11" ht="12.75">
      <c r="A20" s="18" t="s">
        <v>235</v>
      </c>
      <c r="B20" s="425">
        <v>354541.3</v>
      </c>
      <c r="C20" s="425">
        <v>297242.6</v>
      </c>
      <c r="D20" s="425">
        <v>244361.16</v>
      </c>
      <c r="E20" s="425">
        <v>265777.84</v>
      </c>
      <c r="F20" s="425">
        <v>286390.61</v>
      </c>
      <c r="G20" s="425">
        <v>330096.52</v>
      </c>
      <c r="H20" s="425">
        <v>369567.06</v>
      </c>
      <c r="I20" s="425">
        <v>430114.23</v>
      </c>
      <c r="J20" s="480">
        <v>422530.75</v>
      </c>
      <c r="K20" s="425">
        <v>451576.2</v>
      </c>
    </row>
    <row r="21" spans="1:11" ht="12.75">
      <c r="A21" s="15"/>
      <c r="B21" s="481"/>
      <c r="C21" s="481"/>
      <c r="D21" s="481"/>
      <c r="E21" s="481"/>
      <c r="F21" s="481"/>
      <c r="G21" s="481"/>
      <c r="H21" s="481"/>
      <c r="I21" s="481"/>
      <c r="J21" s="482"/>
      <c r="K21" s="481"/>
    </row>
    <row r="22" spans="1:11" ht="12.75">
      <c r="A22" s="15" t="s">
        <v>227</v>
      </c>
      <c r="B22" s="415">
        <v>262234.9</v>
      </c>
      <c r="C22" s="415">
        <v>189961.7</v>
      </c>
      <c r="D22" s="415">
        <v>133530.11</v>
      </c>
      <c r="E22" s="415">
        <v>132530.68</v>
      </c>
      <c r="F22" s="415">
        <v>123915.67</v>
      </c>
      <c r="G22" s="415">
        <v>152553.55</v>
      </c>
      <c r="H22" s="415">
        <v>174413.42</v>
      </c>
      <c r="I22" s="415">
        <v>223687.03</v>
      </c>
      <c r="J22" s="413">
        <v>145883.87</v>
      </c>
      <c r="K22" s="415">
        <v>142583.33</v>
      </c>
    </row>
    <row r="23" spans="1:11" ht="12.75">
      <c r="A23" s="15" t="s">
        <v>228</v>
      </c>
      <c r="B23" s="415">
        <v>25872.14</v>
      </c>
      <c r="C23" s="415">
        <v>57531.18</v>
      </c>
      <c r="D23" s="415">
        <v>51990.98</v>
      </c>
      <c r="E23" s="415">
        <v>69168.97</v>
      </c>
      <c r="F23" s="415">
        <v>90993.46</v>
      </c>
      <c r="G23" s="415">
        <v>109864.75</v>
      </c>
      <c r="H23" s="415">
        <v>123631.99</v>
      </c>
      <c r="I23" s="415">
        <v>136643.96</v>
      </c>
      <c r="J23" s="413">
        <v>210714.97</v>
      </c>
      <c r="K23" s="415">
        <v>225734.06</v>
      </c>
    </row>
    <row r="24" spans="1:11" ht="12.75">
      <c r="A24" s="15" t="s">
        <v>229</v>
      </c>
      <c r="B24" s="415">
        <v>659.66803067075</v>
      </c>
      <c r="C24" s="415">
        <v>1006.44798872468</v>
      </c>
      <c r="D24" s="415">
        <v>2353.27</v>
      </c>
      <c r="E24" s="415">
        <v>3224.66</v>
      </c>
      <c r="F24" s="415">
        <v>1451.28</v>
      </c>
      <c r="G24" s="415">
        <v>-1251.91</v>
      </c>
      <c r="H24" s="415">
        <v>-1155.19</v>
      </c>
      <c r="I24" s="415">
        <v>-2858.13</v>
      </c>
      <c r="J24" s="413">
        <v>-5113.4</v>
      </c>
      <c r="K24" s="415">
        <v>-8380.28</v>
      </c>
    </row>
    <row r="25" spans="1:11" ht="12.75">
      <c r="A25" s="15" t="s">
        <v>230</v>
      </c>
      <c r="B25" s="415">
        <v>25363.18</v>
      </c>
      <c r="C25" s="415">
        <v>5346.72</v>
      </c>
      <c r="D25" s="415">
        <v>5537.9</v>
      </c>
      <c r="E25" s="415">
        <v>6267.16</v>
      </c>
      <c r="F25" s="415">
        <v>8839.1</v>
      </c>
      <c r="G25" s="415">
        <v>10974.86</v>
      </c>
      <c r="H25" s="415">
        <v>15319.95</v>
      </c>
      <c r="I25" s="415">
        <v>17001.31</v>
      </c>
      <c r="J25" s="413">
        <v>14614.61</v>
      </c>
      <c r="K25" s="415">
        <v>23292.1</v>
      </c>
    </row>
    <row r="26" spans="1:11" ht="12.75">
      <c r="A26" s="15" t="s">
        <v>231</v>
      </c>
      <c r="B26" s="415">
        <v>39995.41</v>
      </c>
      <c r="C26" s="415">
        <v>42892.15</v>
      </c>
      <c r="D26" s="415">
        <v>50121.12</v>
      </c>
      <c r="E26" s="415">
        <v>53181.99</v>
      </c>
      <c r="F26" s="415">
        <v>59550.33</v>
      </c>
      <c r="G26" s="415">
        <v>56084.87</v>
      </c>
      <c r="H26" s="415">
        <v>54447.95</v>
      </c>
      <c r="I26" s="415">
        <v>52102.58</v>
      </c>
      <c r="J26" s="413">
        <v>53289.19</v>
      </c>
      <c r="K26" s="415">
        <v>65003.76</v>
      </c>
    </row>
    <row r="27" spans="1:11" ht="12.75">
      <c r="A27" s="15" t="s">
        <v>232</v>
      </c>
      <c r="B27" s="415">
        <v>416.044</v>
      </c>
      <c r="C27" s="415">
        <v>486.0925</v>
      </c>
      <c r="D27" s="415">
        <v>815.18</v>
      </c>
      <c r="E27" s="415">
        <v>1381.08</v>
      </c>
      <c r="F27" s="415">
        <v>1603.67</v>
      </c>
      <c r="G27" s="415">
        <v>1761.99</v>
      </c>
      <c r="H27" s="415">
        <v>2030.64</v>
      </c>
      <c r="I27" s="415">
        <v>2020.88</v>
      </c>
      <c r="J27" s="413">
        <v>1807.03</v>
      </c>
      <c r="K27" s="415">
        <v>2197.54</v>
      </c>
    </row>
    <row r="28" spans="1:11" ht="12.75">
      <c r="A28" s="15" t="s">
        <v>233</v>
      </c>
      <c r="B28" s="413">
        <v>0</v>
      </c>
      <c r="C28" s="413">
        <v>18.3</v>
      </c>
      <c r="D28" s="413">
        <v>12.6</v>
      </c>
      <c r="E28" s="413">
        <v>23.3</v>
      </c>
      <c r="F28" s="413">
        <v>37.1</v>
      </c>
      <c r="G28" s="413">
        <v>108.41</v>
      </c>
      <c r="H28" s="415">
        <v>878.31</v>
      </c>
      <c r="I28" s="415">
        <v>1516.6</v>
      </c>
      <c r="J28" s="413">
        <v>1334.49</v>
      </c>
      <c r="K28" s="415">
        <v>1145.69</v>
      </c>
    </row>
    <row r="29" spans="1:11" ht="12.75">
      <c r="A29" s="15" t="s">
        <v>234</v>
      </c>
      <c r="B29" s="483" t="s">
        <v>168</v>
      </c>
      <c r="C29" s="483" t="s">
        <v>168</v>
      </c>
      <c r="D29" s="483" t="s">
        <v>168</v>
      </c>
      <c r="E29" s="483" t="s">
        <v>168</v>
      </c>
      <c r="F29" s="483" t="s">
        <v>168</v>
      </c>
      <c r="G29" s="483" t="s">
        <v>168</v>
      </c>
      <c r="H29" s="483" t="s">
        <v>168</v>
      </c>
      <c r="I29" s="483" t="s">
        <v>168</v>
      </c>
      <c r="J29" s="483" t="s">
        <v>168</v>
      </c>
      <c r="K29" s="483" t="s">
        <v>168</v>
      </c>
    </row>
    <row r="30" spans="1:11" ht="12.75">
      <c r="A30" s="15"/>
      <c r="B30" s="481"/>
      <c r="C30" s="481"/>
      <c r="D30" s="481"/>
      <c r="E30" s="481"/>
      <c r="F30" s="481"/>
      <c r="G30" s="481"/>
      <c r="H30" s="481"/>
      <c r="I30" s="481"/>
      <c r="J30" s="482"/>
      <c r="K30" s="481"/>
    </row>
    <row r="31" spans="1:11" ht="12.75">
      <c r="A31" s="18" t="s">
        <v>250</v>
      </c>
      <c r="B31" s="481"/>
      <c r="C31" s="481"/>
      <c r="D31" s="481"/>
      <c r="E31" s="481"/>
      <c r="F31" s="481"/>
      <c r="G31" s="481"/>
      <c r="H31" s="481"/>
      <c r="I31" s="481"/>
      <c r="J31" s="482"/>
      <c r="K31" s="481"/>
    </row>
    <row r="32" spans="1:11" ht="12.75">
      <c r="A32" s="18" t="s">
        <v>251</v>
      </c>
      <c r="B32" s="425">
        <v>-195385</v>
      </c>
      <c r="C32" s="425">
        <v>-114480.4</v>
      </c>
      <c r="D32" s="425">
        <v>-52843</v>
      </c>
      <c r="E32" s="425">
        <v>-38489.21</v>
      </c>
      <c r="F32" s="425">
        <v>-15225.41</v>
      </c>
      <c r="G32" s="425">
        <v>-24075.8</v>
      </c>
      <c r="H32" s="425">
        <v>-22877.44</v>
      </c>
      <c r="I32" s="425">
        <v>-49382.83</v>
      </c>
      <c r="J32" s="480">
        <v>-15726.03</v>
      </c>
      <c r="K32" s="425">
        <v>-11471.83</v>
      </c>
    </row>
    <row r="33" spans="1:11" ht="12.75">
      <c r="A33" s="15"/>
      <c r="B33" s="481"/>
      <c r="C33" s="481"/>
      <c r="D33" s="481"/>
      <c r="E33" s="481"/>
      <c r="F33" s="481"/>
      <c r="G33" s="481"/>
      <c r="H33" s="481"/>
      <c r="I33" s="481"/>
      <c r="J33" s="482"/>
      <c r="K33" s="481"/>
    </row>
    <row r="34" spans="1:11" ht="12.75">
      <c r="A34" s="15" t="s">
        <v>227</v>
      </c>
      <c r="B34" s="415">
        <v>-205917.6</v>
      </c>
      <c r="C34" s="415">
        <v>-131567</v>
      </c>
      <c r="D34" s="415">
        <v>-73853.77</v>
      </c>
      <c r="E34" s="415">
        <v>-68118.96</v>
      </c>
      <c r="F34" s="415">
        <v>-59671.39</v>
      </c>
      <c r="G34" s="415">
        <v>-82379.49</v>
      </c>
      <c r="H34" s="415">
        <v>-100059.59</v>
      </c>
      <c r="I34" s="415">
        <v>-140476.83</v>
      </c>
      <c r="J34" s="413">
        <v>-59786.44</v>
      </c>
      <c r="K34" s="415">
        <v>-58475.25</v>
      </c>
    </row>
    <row r="35" spans="1:11" ht="12.75">
      <c r="A35" s="15" t="s">
        <v>228</v>
      </c>
      <c r="B35" s="415">
        <v>3659.99</v>
      </c>
      <c r="C35" s="415">
        <v>-7998.199</v>
      </c>
      <c r="D35" s="415">
        <v>-2850</v>
      </c>
      <c r="E35" s="415">
        <v>-3256.61</v>
      </c>
      <c r="F35" s="415">
        <v>-6469.26</v>
      </c>
      <c r="G35" s="415">
        <v>-19553.62</v>
      </c>
      <c r="H35" s="415">
        <v>-23546.81</v>
      </c>
      <c r="I35" s="415">
        <v>-21730.25</v>
      </c>
      <c r="J35" s="413">
        <v>-27636.87</v>
      </c>
      <c r="K35" s="415">
        <v>-40939.41</v>
      </c>
    </row>
    <row r="36" spans="1:11" ht="12.75">
      <c r="A36" s="15" t="s">
        <v>229</v>
      </c>
      <c r="B36" s="415">
        <v>9988.012</v>
      </c>
      <c r="C36" s="415">
        <v>10063.29</v>
      </c>
      <c r="D36" s="415">
        <v>8746.95</v>
      </c>
      <c r="E36" s="415">
        <v>7522.41</v>
      </c>
      <c r="F36" s="415">
        <v>9852.79</v>
      </c>
      <c r="G36" s="415">
        <v>12825.79</v>
      </c>
      <c r="H36" s="415">
        <v>14179.75</v>
      </c>
      <c r="I36" s="415">
        <v>17562.16</v>
      </c>
      <c r="J36" s="413">
        <v>20726.18</v>
      </c>
      <c r="K36" s="415">
        <v>26865.72</v>
      </c>
    </row>
    <row r="37" spans="1:11" ht="12.75">
      <c r="A37" s="15" t="s">
        <v>230</v>
      </c>
      <c r="B37" s="415">
        <v>4011.83</v>
      </c>
      <c r="C37" s="415">
        <v>16540.83</v>
      </c>
      <c r="D37" s="415">
        <v>16965.27</v>
      </c>
      <c r="E37" s="415">
        <v>22244.98</v>
      </c>
      <c r="F37" s="415">
        <v>29019.88</v>
      </c>
      <c r="G37" s="415">
        <v>37880.53</v>
      </c>
      <c r="H37" s="415">
        <v>42326.45</v>
      </c>
      <c r="I37" s="415">
        <v>45692.93</v>
      </c>
      <c r="J37" s="413">
        <v>33159.17</v>
      </c>
      <c r="K37" s="415">
        <v>39677.1</v>
      </c>
    </row>
    <row r="38" spans="1:11" ht="12.75">
      <c r="A38" s="15" t="s">
        <v>231</v>
      </c>
      <c r="B38" s="415">
        <v>-35680.83</v>
      </c>
      <c r="C38" s="415">
        <v>-35846.35</v>
      </c>
      <c r="D38" s="415">
        <v>-40714.46</v>
      </c>
      <c r="E38" s="415">
        <v>-40512.2</v>
      </c>
      <c r="F38" s="415">
        <v>-42271.17</v>
      </c>
      <c r="G38" s="415">
        <v>-38062.33</v>
      </c>
      <c r="H38" s="415">
        <v>-32520.18</v>
      </c>
      <c r="I38" s="415">
        <v>-29207.7</v>
      </c>
      <c r="J38" s="413">
        <v>-35521.94</v>
      </c>
      <c r="K38" s="415">
        <v>-43899.01</v>
      </c>
    </row>
    <row r="39" spans="1:11" ht="12.75">
      <c r="A39" s="15" t="s">
        <v>232</v>
      </c>
      <c r="B39" s="415">
        <v>-334.3965</v>
      </c>
      <c r="C39" s="415">
        <v>-414.0925</v>
      </c>
      <c r="D39" s="415">
        <v>-592.7</v>
      </c>
      <c r="E39" s="415">
        <v>-1128.58</v>
      </c>
      <c r="F39" s="415">
        <v>-1359.65</v>
      </c>
      <c r="G39" s="415">
        <v>-1485.46</v>
      </c>
      <c r="H39" s="415">
        <v>-1545.41</v>
      </c>
      <c r="I39" s="415">
        <v>-1488.89</v>
      </c>
      <c r="J39" s="413">
        <v>-1493.35</v>
      </c>
      <c r="K39" s="415">
        <v>-1290.72</v>
      </c>
    </row>
    <row r="40" spans="1:11" ht="12.75">
      <c r="A40" s="15" t="s">
        <v>233</v>
      </c>
      <c r="B40" s="413">
        <v>25143.99</v>
      </c>
      <c r="C40" s="413">
        <v>31076.35</v>
      </c>
      <c r="D40" s="413">
        <v>35129.02</v>
      </c>
      <c r="E40" s="413">
        <v>40297.25</v>
      </c>
      <c r="F40" s="413">
        <v>50157.36</v>
      </c>
      <c r="G40" s="415">
        <v>59784.73</v>
      </c>
      <c r="H40" s="415">
        <v>69125.48</v>
      </c>
      <c r="I40" s="415">
        <v>71934.08</v>
      </c>
      <c r="J40" s="413">
        <v>50567.07</v>
      </c>
      <c r="K40" s="415">
        <v>60720.42</v>
      </c>
    </row>
    <row r="41" spans="1:11" ht="12.75">
      <c r="A41" s="15" t="s">
        <v>234</v>
      </c>
      <c r="B41" s="415">
        <v>3743.944</v>
      </c>
      <c r="C41" s="415">
        <v>3664.779</v>
      </c>
      <c r="D41" s="415">
        <v>4326.69</v>
      </c>
      <c r="E41" s="415">
        <v>4462.5</v>
      </c>
      <c r="F41" s="415">
        <v>5516.03</v>
      </c>
      <c r="G41" s="415">
        <v>6914.05</v>
      </c>
      <c r="H41" s="415">
        <v>9162.88</v>
      </c>
      <c r="I41" s="415">
        <v>8331.67</v>
      </c>
      <c r="J41" s="413">
        <v>4260.17</v>
      </c>
      <c r="K41" s="415">
        <v>5869.33</v>
      </c>
    </row>
    <row r="43" ht="12.75">
      <c r="A43" s="358"/>
    </row>
  </sheetData>
  <sheetProtection/>
  <printOptions/>
  <pageMargins left="0.7086614173228347" right="0.7086614173228347" top="0.4330708661417323" bottom="0.4330708661417323" header="0.31496062992125984" footer="0.31496062992125984"/>
  <pageSetup fitToHeight="1" fitToWidth="1" horizontalDpi="600" verticalDpi="600" orientation="landscape" paperSize="9" scale="68" r:id="rId1"/>
  <headerFooter alignWithMargins="0">
    <oddHeader>&amp;R15.3.2010</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M68"/>
  <sheetViews>
    <sheetView zoomScalePageLayoutView="0" workbookViewId="0" topLeftCell="A1">
      <pane xSplit="1" ySplit="22" topLeftCell="B23" activePane="bottomRight" state="frozen"/>
      <selection pane="topLeft" activeCell="A1" sqref="A1"/>
      <selection pane="topRight" activeCell="B1" sqref="B1"/>
      <selection pane="bottomLeft" activeCell="A23" sqref="A23"/>
      <selection pane="bottomRight" activeCell="C1" sqref="C1"/>
    </sheetView>
  </sheetViews>
  <sheetFormatPr defaultColWidth="9.140625" defaultRowHeight="15" customHeight="1"/>
  <cols>
    <col min="1" max="1" width="58.7109375" style="364" customWidth="1"/>
    <col min="2" max="2" width="7.8515625" style="364" customWidth="1"/>
    <col min="3" max="4" width="10.8515625" style="364" customWidth="1"/>
    <col min="5" max="5" width="8.00390625" style="364" customWidth="1"/>
    <col min="6" max="6" width="8.140625" style="364" customWidth="1"/>
    <col min="7" max="7" width="7.28125" style="364" customWidth="1"/>
    <col min="8" max="8" width="10.421875" style="364" customWidth="1"/>
    <col min="9" max="9" width="10.7109375" style="364" customWidth="1"/>
    <col min="10" max="10" width="8.421875" style="364" customWidth="1"/>
    <col min="11" max="11" width="6.421875" style="364" customWidth="1"/>
    <col min="12" max="12" width="9.00390625" style="364" customWidth="1"/>
    <col min="13" max="13" width="10.8515625" style="364" customWidth="1"/>
    <col min="14" max="16384" width="9.140625" style="364" customWidth="1"/>
  </cols>
  <sheetData>
    <row r="1" spans="1:13" ht="15" customHeight="1">
      <c r="A1" s="232" t="s">
        <v>711</v>
      </c>
      <c r="B1" s="234"/>
      <c r="C1" s="235"/>
      <c r="D1" s="235"/>
      <c r="E1" s="236"/>
      <c r="F1" s="236"/>
      <c r="G1" s="236"/>
      <c r="H1" s="236"/>
      <c r="I1" s="236"/>
      <c r="J1" s="236"/>
      <c r="K1" s="236"/>
      <c r="L1" s="236"/>
      <c r="M1" s="233"/>
    </row>
    <row r="2" spans="1:13" ht="15" customHeight="1">
      <c r="A2" s="232" t="s">
        <v>685</v>
      </c>
      <c r="B2" s="233"/>
      <c r="C2" s="236"/>
      <c r="D2" s="236"/>
      <c r="E2" s="237"/>
      <c r="F2" s="237"/>
      <c r="G2" s="237"/>
      <c r="H2" s="237"/>
      <c r="I2" s="236"/>
      <c r="J2" s="236"/>
      <c r="K2" s="236"/>
      <c r="L2" s="236"/>
      <c r="M2" s="233"/>
    </row>
    <row r="3" spans="1:13" ht="15" customHeight="1">
      <c r="A3" s="232" t="s">
        <v>686</v>
      </c>
      <c r="B3" s="233"/>
      <c r="C3" s="236"/>
      <c r="D3" s="236"/>
      <c r="E3" s="237"/>
      <c r="F3" s="237"/>
      <c r="G3" s="237"/>
      <c r="H3" s="237"/>
      <c r="I3" s="236"/>
      <c r="J3" s="236"/>
      <c r="K3" s="236"/>
      <c r="L3" s="236"/>
      <c r="M3" s="233"/>
    </row>
    <row r="4" spans="1:13" ht="15" customHeight="1">
      <c r="A4" s="268"/>
      <c r="B4" s="233"/>
      <c r="C4" s="236"/>
      <c r="D4" s="236"/>
      <c r="E4" s="236"/>
      <c r="F4" s="236"/>
      <c r="G4" s="236"/>
      <c r="H4" s="236"/>
      <c r="I4" s="236"/>
      <c r="J4" s="236"/>
      <c r="K4" s="236"/>
      <c r="L4" s="236"/>
      <c r="M4" s="233"/>
    </row>
    <row r="5" spans="1:13" ht="15" customHeight="1">
      <c r="A5" s="367"/>
      <c r="B5" s="233"/>
      <c r="C5" s="233"/>
      <c r="D5" s="233"/>
      <c r="E5" s="233"/>
      <c r="F5" s="233"/>
      <c r="G5" s="233"/>
      <c r="H5" s="233"/>
      <c r="I5" s="233"/>
      <c r="J5" s="233"/>
      <c r="K5" s="233"/>
      <c r="L5" s="233"/>
      <c r="M5" s="233"/>
    </row>
    <row r="6" spans="1:13" ht="15" customHeight="1">
      <c r="A6" s="269" t="s">
        <v>239</v>
      </c>
      <c r="B6" s="239" t="s">
        <v>684</v>
      </c>
      <c r="C6" s="240"/>
      <c r="D6" s="240"/>
      <c r="E6" s="240"/>
      <c r="F6" s="240"/>
      <c r="G6" s="240"/>
      <c r="H6" s="240"/>
      <c r="I6" s="241"/>
      <c r="J6" s="241"/>
      <c r="K6" s="241"/>
      <c r="L6" s="241"/>
      <c r="M6" s="242"/>
    </row>
    <row r="7" spans="1:13" ht="15" customHeight="1">
      <c r="A7" s="365" t="s">
        <v>240</v>
      </c>
      <c r="B7" s="244"/>
      <c r="C7" s="244"/>
      <c r="D7" s="244"/>
      <c r="E7" s="244"/>
      <c r="F7" s="244"/>
      <c r="G7" s="244"/>
      <c r="H7" s="244"/>
      <c r="I7" s="236"/>
      <c r="J7" s="236"/>
      <c r="K7" s="236"/>
      <c r="L7" s="236"/>
      <c r="M7" s="245"/>
    </row>
    <row r="8" spans="1:13" ht="15" customHeight="1">
      <c r="A8" s="367" t="s">
        <v>241</v>
      </c>
      <c r="B8" s="244"/>
      <c r="C8" s="244"/>
      <c r="D8" s="244"/>
      <c r="E8" s="244"/>
      <c r="F8" s="244"/>
      <c r="G8" s="244"/>
      <c r="H8" s="244"/>
      <c r="I8" s="236"/>
      <c r="J8" s="236"/>
      <c r="K8" s="236"/>
      <c r="L8" s="236"/>
      <c r="M8" s="245"/>
    </row>
    <row r="9" spans="1:13" ht="15" customHeight="1">
      <c r="A9" s="269" t="s">
        <v>94</v>
      </c>
      <c r="B9" s="246" t="s">
        <v>252</v>
      </c>
      <c r="C9" s="247"/>
      <c r="D9" s="248"/>
      <c r="E9" s="247" t="s">
        <v>253</v>
      </c>
      <c r="F9" s="247"/>
      <c r="G9" s="247"/>
      <c r="H9" s="248"/>
      <c r="I9" s="243"/>
      <c r="J9" s="243"/>
      <c r="K9" s="243"/>
      <c r="L9" s="243"/>
      <c r="M9" s="249"/>
    </row>
    <row r="10" spans="1:13" ht="15" customHeight="1">
      <c r="A10" s="368"/>
      <c r="B10" s="250" t="s">
        <v>254</v>
      </c>
      <c r="C10" s="251"/>
      <c r="D10" s="252"/>
      <c r="E10" s="251" t="s">
        <v>255</v>
      </c>
      <c r="F10" s="251"/>
      <c r="G10" s="251"/>
      <c r="H10" s="252"/>
      <c r="I10" s="243"/>
      <c r="J10" s="243"/>
      <c r="K10" s="243"/>
      <c r="L10" s="243"/>
      <c r="M10" s="249"/>
    </row>
    <row r="11" spans="1:13" ht="15" customHeight="1">
      <c r="A11" s="269"/>
      <c r="B11" s="253" t="s">
        <v>256</v>
      </c>
      <c r="C11" s="254"/>
      <c r="D11" s="255"/>
      <c r="E11" s="254" t="s">
        <v>257</v>
      </c>
      <c r="F11" s="254"/>
      <c r="G11" s="254"/>
      <c r="H11" s="255"/>
      <c r="I11" s="238"/>
      <c r="J11" s="238"/>
      <c r="K11" s="238"/>
      <c r="L11" s="238"/>
      <c r="M11" s="249"/>
    </row>
    <row r="12" spans="1:13" ht="15" customHeight="1">
      <c r="A12" s="269"/>
      <c r="B12" s="251"/>
      <c r="C12" s="251"/>
      <c r="D12" s="252"/>
      <c r="E12" s="251"/>
      <c r="F12" s="251"/>
      <c r="G12" s="251"/>
      <c r="H12" s="248"/>
      <c r="I12" s="251"/>
      <c r="J12" s="251"/>
      <c r="K12" s="251"/>
      <c r="L12" s="251"/>
      <c r="M12" s="250"/>
    </row>
    <row r="13" spans="1:13" ht="15" customHeight="1">
      <c r="A13" s="269"/>
      <c r="B13" s="251"/>
      <c r="C13" s="251"/>
      <c r="D13" s="252"/>
      <c r="E13" s="251"/>
      <c r="F13" s="251"/>
      <c r="G13" s="251"/>
      <c r="H13" s="252" t="s">
        <v>258</v>
      </c>
      <c r="I13" s="243"/>
      <c r="J13" s="243"/>
      <c r="K13" s="243"/>
      <c r="L13" s="243"/>
      <c r="M13" s="250"/>
    </row>
    <row r="14" spans="1:13" ht="15" customHeight="1">
      <c r="A14" s="269"/>
      <c r="B14" s="251"/>
      <c r="C14" s="251"/>
      <c r="D14" s="252"/>
      <c r="E14" s="251"/>
      <c r="F14" s="251"/>
      <c r="G14" s="251"/>
      <c r="H14" s="252" t="s">
        <v>259</v>
      </c>
      <c r="I14" s="243"/>
      <c r="J14" s="243"/>
      <c r="K14" s="243"/>
      <c r="L14" s="243"/>
      <c r="M14" s="250"/>
    </row>
    <row r="15" spans="1:13" ht="15" customHeight="1">
      <c r="A15" s="269"/>
      <c r="B15" s="256"/>
      <c r="C15" s="256"/>
      <c r="D15" s="257"/>
      <c r="E15" s="256"/>
      <c r="F15" s="256"/>
      <c r="G15" s="256"/>
      <c r="H15" s="258" t="s">
        <v>260</v>
      </c>
      <c r="I15" s="243"/>
      <c r="J15" s="243"/>
      <c r="K15" s="243"/>
      <c r="L15" s="243"/>
      <c r="M15" s="250"/>
    </row>
    <row r="16" spans="1:13" ht="15" customHeight="1">
      <c r="A16" s="269"/>
      <c r="B16" s="256"/>
      <c r="C16" s="256"/>
      <c r="D16" s="257"/>
      <c r="E16" s="256"/>
      <c r="F16" s="256"/>
      <c r="G16" s="251" t="s">
        <v>261</v>
      </c>
      <c r="H16" s="258" t="s">
        <v>262</v>
      </c>
      <c r="I16" s="251" t="s">
        <v>263</v>
      </c>
      <c r="J16" s="251" t="s">
        <v>264</v>
      </c>
      <c r="K16" s="251"/>
      <c r="L16" s="251" t="s">
        <v>265</v>
      </c>
      <c r="M16" s="250"/>
    </row>
    <row r="17" spans="1:13" ht="15" customHeight="1">
      <c r="A17" s="269"/>
      <c r="B17" s="256"/>
      <c r="C17" s="256"/>
      <c r="D17" s="257"/>
      <c r="E17" s="256"/>
      <c r="F17" s="256"/>
      <c r="G17" s="251" t="s">
        <v>266</v>
      </c>
      <c r="H17" s="258" t="s">
        <v>267</v>
      </c>
      <c r="I17" s="251" t="s">
        <v>268</v>
      </c>
      <c r="J17" s="251" t="s">
        <v>269</v>
      </c>
      <c r="K17" s="251"/>
      <c r="L17" s="251" t="s">
        <v>270</v>
      </c>
      <c r="M17" s="250"/>
    </row>
    <row r="18" spans="1:13" ht="15" customHeight="1">
      <c r="A18" s="269"/>
      <c r="B18" s="251"/>
      <c r="C18" s="251"/>
      <c r="D18" s="252"/>
      <c r="E18" s="251"/>
      <c r="F18" s="251"/>
      <c r="G18" s="251" t="s">
        <v>271</v>
      </c>
      <c r="H18" s="252" t="s">
        <v>272</v>
      </c>
      <c r="I18" s="251" t="s">
        <v>273</v>
      </c>
      <c r="J18" s="251" t="s">
        <v>274</v>
      </c>
      <c r="K18" s="251" t="s">
        <v>275</v>
      </c>
      <c r="L18" s="251" t="s">
        <v>276</v>
      </c>
      <c r="M18" s="259"/>
    </row>
    <row r="19" spans="1:13" ht="15" customHeight="1">
      <c r="A19" s="269"/>
      <c r="B19" s="251" t="s">
        <v>277</v>
      </c>
      <c r="C19" s="251" t="s">
        <v>278</v>
      </c>
      <c r="D19" s="252" t="s">
        <v>279</v>
      </c>
      <c r="E19" s="251" t="s">
        <v>277</v>
      </c>
      <c r="F19" s="251" t="s">
        <v>280</v>
      </c>
      <c r="G19" s="251" t="s">
        <v>281</v>
      </c>
      <c r="H19" s="252" t="s">
        <v>282</v>
      </c>
      <c r="I19" s="251" t="s">
        <v>283</v>
      </c>
      <c r="J19" s="251" t="s">
        <v>284</v>
      </c>
      <c r="K19" s="251" t="s">
        <v>285</v>
      </c>
      <c r="L19" s="251" t="s">
        <v>286</v>
      </c>
      <c r="M19" s="250" t="s">
        <v>277</v>
      </c>
    </row>
    <row r="20" spans="1:13" ht="15" customHeight="1">
      <c r="A20" s="269"/>
      <c r="B20" s="251" t="s">
        <v>287</v>
      </c>
      <c r="C20" s="251" t="s">
        <v>288</v>
      </c>
      <c r="D20" s="252" t="s">
        <v>289</v>
      </c>
      <c r="E20" s="251" t="s">
        <v>287</v>
      </c>
      <c r="F20" s="251" t="s">
        <v>290</v>
      </c>
      <c r="G20" s="251" t="s">
        <v>291</v>
      </c>
      <c r="H20" s="252" t="s">
        <v>292</v>
      </c>
      <c r="I20" s="251" t="s">
        <v>293</v>
      </c>
      <c r="J20" s="251" t="s">
        <v>294</v>
      </c>
      <c r="K20" s="251" t="s">
        <v>295</v>
      </c>
      <c r="L20" s="251" t="s">
        <v>296</v>
      </c>
      <c r="M20" s="250" t="s">
        <v>287</v>
      </c>
    </row>
    <row r="21" spans="1:13" ht="15" customHeight="1">
      <c r="A21" s="367"/>
      <c r="B21" s="254" t="s">
        <v>297</v>
      </c>
      <c r="C21" s="254" t="s">
        <v>298</v>
      </c>
      <c r="D21" s="255" t="s">
        <v>299</v>
      </c>
      <c r="E21" s="254" t="s">
        <v>297</v>
      </c>
      <c r="F21" s="254" t="s">
        <v>300</v>
      </c>
      <c r="G21" s="254" t="s">
        <v>301</v>
      </c>
      <c r="H21" s="255" t="s">
        <v>302</v>
      </c>
      <c r="I21" s="253" t="s">
        <v>303</v>
      </c>
      <c r="J21" s="254" t="s">
        <v>304</v>
      </c>
      <c r="K21" s="254" t="s">
        <v>305</v>
      </c>
      <c r="L21" s="254" t="s">
        <v>306</v>
      </c>
      <c r="M21" s="260" t="s">
        <v>307</v>
      </c>
    </row>
    <row r="22" spans="1:13" ht="15" customHeight="1">
      <c r="A22" s="269"/>
      <c r="B22" s="261">
        <v>1</v>
      </c>
      <c r="C22" s="251"/>
      <c r="D22" s="248"/>
      <c r="E22" s="261">
        <v>2</v>
      </c>
      <c r="F22" s="262"/>
      <c r="G22" s="262"/>
      <c r="H22" s="263"/>
      <c r="I22" s="261">
        <v>3</v>
      </c>
      <c r="J22" s="261">
        <v>4</v>
      </c>
      <c r="K22" s="261">
        <v>5</v>
      </c>
      <c r="L22" s="264">
        <v>6</v>
      </c>
      <c r="M22" s="262" t="s">
        <v>308</v>
      </c>
    </row>
    <row r="23" spans="1:13" ht="15" customHeight="1">
      <c r="A23" s="269"/>
      <c r="B23" s="244"/>
      <c r="C23" s="244"/>
      <c r="D23" s="265"/>
      <c r="E23" s="266"/>
      <c r="F23" s="266"/>
      <c r="G23" s="266"/>
      <c r="H23" s="267"/>
      <c r="I23" s="266"/>
      <c r="J23" s="266"/>
      <c r="K23" s="266"/>
      <c r="L23" s="267"/>
      <c r="M23" s="236"/>
    </row>
    <row r="24" spans="1:13" ht="15" customHeight="1">
      <c r="A24" s="268" t="s">
        <v>249</v>
      </c>
      <c r="B24" s="428">
        <v>83442.16</v>
      </c>
      <c r="C24" s="429">
        <v>78695.65</v>
      </c>
      <c r="D24" s="430">
        <v>4746.5</v>
      </c>
      <c r="E24" s="429">
        <v>129245.74</v>
      </c>
      <c r="F24" s="429">
        <v>44317.2</v>
      </c>
      <c r="G24" s="429">
        <v>80477.74</v>
      </c>
      <c r="H24" s="430">
        <v>4450.79</v>
      </c>
      <c r="I24" s="429">
        <v>76980.9</v>
      </c>
      <c r="J24" s="429">
        <v>5967.12</v>
      </c>
      <c r="K24" s="429">
        <v>17933.690000000002</v>
      </c>
      <c r="L24" s="430">
        <v>93235.11</v>
      </c>
      <c r="M24" s="429">
        <v>406804.72</v>
      </c>
    </row>
    <row r="25" spans="1:13" ht="15" customHeight="1">
      <c r="A25" s="268"/>
      <c r="B25" s="431"/>
      <c r="C25" s="432"/>
      <c r="D25" s="430"/>
      <c r="E25" s="433"/>
      <c r="F25" s="433"/>
      <c r="G25" s="433"/>
      <c r="H25" s="434"/>
      <c r="I25" s="433"/>
      <c r="J25" s="433"/>
      <c r="K25" s="433"/>
      <c r="L25" s="430"/>
      <c r="M25" s="429"/>
    </row>
    <row r="26" spans="1:13" ht="15" customHeight="1">
      <c r="A26" s="269" t="s">
        <v>227</v>
      </c>
      <c r="B26" s="432">
        <v>74660.28</v>
      </c>
      <c r="C26" s="432">
        <v>69913.78</v>
      </c>
      <c r="D26" s="434">
        <v>4746.5</v>
      </c>
      <c r="E26" s="432">
        <v>620.12</v>
      </c>
      <c r="F26" s="432">
        <v>370.88</v>
      </c>
      <c r="G26" s="432">
        <v>234.45</v>
      </c>
      <c r="H26" s="434">
        <v>14.79</v>
      </c>
      <c r="I26" s="432">
        <v>2538.75</v>
      </c>
      <c r="J26" s="432">
        <v>5274.51</v>
      </c>
      <c r="K26" s="432">
        <v>519.78</v>
      </c>
      <c r="L26" s="434">
        <v>2483.98</v>
      </c>
      <c r="M26" s="432">
        <v>86097.43</v>
      </c>
    </row>
    <row r="27" spans="1:13" ht="15" customHeight="1">
      <c r="A27" s="269" t="s">
        <v>228</v>
      </c>
      <c r="B27" s="432">
        <v>234.08</v>
      </c>
      <c r="C27" s="432">
        <v>234.08</v>
      </c>
      <c r="D27" s="434">
        <v>0</v>
      </c>
      <c r="E27" s="432">
        <v>18939.73</v>
      </c>
      <c r="F27" s="432">
        <v>880.76</v>
      </c>
      <c r="G27" s="432">
        <v>15946.62</v>
      </c>
      <c r="H27" s="434">
        <v>2112.35</v>
      </c>
      <c r="I27" s="432">
        <v>67376.26</v>
      </c>
      <c r="J27" s="432">
        <v>0</v>
      </c>
      <c r="K27" s="432">
        <v>10034.58</v>
      </c>
      <c r="L27" s="434">
        <v>86493.45</v>
      </c>
      <c r="M27" s="432">
        <v>183078.1</v>
      </c>
    </row>
    <row r="28" spans="1:13" ht="15" customHeight="1">
      <c r="A28" s="269" t="s">
        <v>229</v>
      </c>
      <c r="B28" s="432" t="s">
        <v>168</v>
      </c>
      <c r="C28" s="432" t="s">
        <v>168</v>
      </c>
      <c r="D28" s="434" t="s">
        <v>168</v>
      </c>
      <c r="E28" s="432">
        <v>8466.54</v>
      </c>
      <c r="F28" s="432">
        <v>378.07</v>
      </c>
      <c r="G28" s="432">
        <v>7979.29</v>
      </c>
      <c r="H28" s="434">
        <v>109.18</v>
      </c>
      <c r="I28" s="432">
        <v>1042.52</v>
      </c>
      <c r="J28" s="432">
        <v>0</v>
      </c>
      <c r="K28" s="432">
        <v>6067.13</v>
      </c>
      <c r="L28" s="434">
        <v>36.59</v>
      </c>
      <c r="M28" s="432">
        <v>15612.78</v>
      </c>
    </row>
    <row r="29" spans="1:13" ht="15" customHeight="1">
      <c r="A29" s="269" t="s">
        <v>309</v>
      </c>
      <c r="B29" s="432"/>
      <c r="C29" s="431"/>
      <c r="D29" s="434"/>
      <c r="E29" s="432"/>
      <c r="F29" s="432"/>
      <c r="G29" s="432"/>
      <c r="H29" s="430"/>
      <c r="I29" s="432"/>
      <c r="J29" s="432"/>
      <c r="K29" s="432"/>
      <c r="L29" s="434"/>
      <c r="M29" s="432"/>
    </row>
    <row r="30" spans="1:13" ht="15" customHeight="1">
      <c r="A30" s="269" t="s">
        <v>310</v>
      </c>
      <c r="B30" s="432">
        <v>5376.11</v>
      </c>
      <c r="C30" s="432">
        <v>5376.11</v>
      </c>
      <c r="D30" s="434">
        <v>0</v>
      </c>
      <c r="E30" s="432">
        <v>39982.32</v>
      </c>
      <c r="F30" s="432">
        <v>14944.81</v>
      </c>
      <c r="G30" s="432">
        <v>23887.68</v>
      </c>
      <c r="H30" s="434">
        <v>1149.83</v>
      </c>
      <c r="I30" s="432">
        <v>1917.91</v>
      </c>
      <c r="J30" s="432">
        <v>0</v>
      </c>
      <c r="K30" s="432">
        <v>54.35</v>
      </c>
      <c r="L30" s="434">
        <v>443.09</v>
      </c>
      <c r="M30" s="432">
        <v>47773.78</v>
      </c>
    </row>
    <row r="31" spans="1:13" ht="15" customHeight="1">
      <c r="A31" s="269" t="s">
        <v>231</v>
      </c>
      <c r="B31" s="435">
        <v>2208.78</v>
      </c>
      <c r="C31" s="435">
        <v>2208.78</v>
      </c>
      <c r="D31" s="436">
        <v>0</v>
      </c>
      <c r="E31" s="432">
        <v>7909.15</v>
      </c>
      <c r="F31" s="432">
        <v>3304.89</v>
      </c>
      <c r="G31" s="432">
        <v>4603.49</v>
      </c>
      <c r="H31" s="434">
        <v>0.77</v>
      </c>
      <c r="I31" s="432">
        <v>3728.03</v>
      </c>
      <c r="J31" s="432">
        <v>692.61</v>
      </c>
      <c r="K31" s="432">
        <v>1252.89</v>
      </c>
      <c r="L31" s="434">
        <v>1975.78</v>
      </c>
      <c r="M31" s="432">
        <v>17767.24</v>
      </c>
    </row>
    <row r="32" spans="1:13" ht="15" customHeight="1">
      <c r="A32" s="269" t="s">
        <v>232</v>
      </c>
      <c r="B32" s="435">
        <v>0</v>
      </c>
      <c r="C32" s="435">
        <v>0</v>
      </c>
      <c r="D32" s="436">
        <v>0</v>
      </c>
      <c r="E32" s="432">
        <v>313.68</v>
      </c>
      <c r="F32" s="432">
        <v>66.57</v>
      </c>
      <c r="G32" s="432">
        <v>180.31</v>
      </c>
      <c r="H32" s="434">
        <v>66.8</v>
      </c>
      <c r="I32" s="432">
        <v>0</v>
      </c>
      <c r="J32" s="432">
        <v>0</v>
      </c>
      <c r="K32" s="432">
        <v>0</v>
      </c>
      <c r="L32" s="434">
        <v>0</v>
      </c>
      <c r="M32" s="432">
        <v>313.68</v>
      </c>
    </row>
    <row r="33" spans="1:13" ht="15" customHeight="1">
      <c r="A33" s="269" t="s">
        <v>311</v>
      </c>
      <c r="B33" s="435"/>
      <c r="C33" s="435"/>
      <c r="D33" s="437"/>
      <c r="E33" s="432"/>
      <c r="F33" s="432"/>
      <c r="G33" s="432"/>
      <c r="H33" s="434"/>
      <c r="I33" s="432"/>
      <c r="J33" s="432"/>
      <c r="K33" s="432"/>
      <c r="L33" s="434"/>
      <c r="M33" s="432"/>
    </row>
    <row r="34" spans="1:13" ht="15" customHeight="1">
      <c r="A34" s="269" t="s">
        <v>312</v>
      </c>
      <c r="B34" s="435">
        <v>0</v>
      </c>
      <c r="C34" s="435">
        <v>0</v>
      </c>
      <c r="D34" s="436">
        <v>0</v>
      </c>
      <c r="E34" s="432">
        <v>49716.94</v>
      </c>
      <c r="F34" s="432">
        <v>21881.93</v>
      </c>
      <c r="G34" s="432">
        <v>26872.11</v>
      </c>
      <c r="H34" s="434">
        <v>962.9</v>
      </c>
      <c r="I34" s="432">
        <v>377.44</v>
      </c>
      <c r="J34" s="432">
        <v>0</v>
      </c>
      <c r="K34" s="432">
        <v>4.96</v>
      </c>
      <c r="L34" s="434">
        <v>1802.22</v>
      </c>
      <c r="M34" s="432">
        <v>51901.56</v>
      </c>
    </row>
    <row r="35" spans="1:13" ht="15" customHeight="1">
      <c r="A35" s="269" t="s">
        <v>313</v>
      </c>
      <c r="B35" s="432"/>
      <c r="C35" s="429"/>
      <c r="D35" s="434"/>
      <c r="E35" s="432"/>
      <c r="F35" s="432"/>
      <c r="G35" s="432"/>
      <c r="H35" s="434"/>
      <c r="I35" s="432"/>
      <c r="J35" s="432"/>
      <c r="K35" s="432"/>
      <c r="L35" s="434"/>
      <c r="M35" s="432"/>
    </row>
    <row r="36" spans="1:13" ht="15" customHeight="1">
      <c r="A36" s="269" t="s">
        <v>314</v>
      </c>
      <c r="B36" s="432">
        <v>962.9</v>
      </c>
      <c r="C36" s="432">
        <v>962.9</v>
      </c>
      <c r="D36" s="436">
        <v>0</v>
      </c>
      <c r="E36" s="432">
        <v>3297.27</v>
      </c>
      <c r="F36" s="432">
        <v>2489.3</v>
      </c>
      <c r="G36" s="432">
        <v>773.79</v>
      </c>
      <c r="H36" s="434">
        <v>34.18</v>
      </c>
      <c r="I36" s="432">
        <v>0</v>
      </c>
      <c r="J36" s="432">
        <v>0</v>
      </c>
      <c r="K36" s="432">
        <v>0</v>
      </c>
      <c r="L36" s="434">
        <v>0</v>
      </c>
      <c r="M36" s="432">
        <v>4260.17</v>
      </c>
    </row>
    <row r="37" spans="1:13" ht="15" customHeight="1">
      <c r="A37" s="269"/>
      <c r="B37" s="432"/>
      <c r="C37" s="432"/>
      <c r="D37" s="434"/>
      <c r="E37" s="438"/>
      <c r="F37" s="432"/>
      <c r="G37" s="432"/>
      <c r="H37" s="434"/>
      <c r="I37" s="438"/>
      <c r="J37" s="438"/>
      <c r="K37" s="438"/>
      <c r="L37" s="439"/>
      <c r="M37" s="440"/>
    </row>
    <row r="38" spans="1:13" ht="15" customHeight="1">
      <c r="A38" s="268" t="s">
        <v>218</v>
      </c>
      <c r="B38" s="429">
        <v>59737.65</v>
      </c>
      <c r="C38" s="429">
        <v>47212.24</v>
      </c>
      <c r="D38" s="430">
        <v>12525.41</v>
      </c>
      <c r="E38" s="429">
        <v>177462.22</v>
      </c>
      <c r="F38" s="429">
        <v>71250.5</v>
      </c>
      <c r="G38" s="429">
        <v>84363.7</v>
      </c>
      <c r="H38" s="430">
        <v>21848.02</v>
      </c>
      <c r="I38" s="429">
        <v>81865.66</v>
      </c>
      <c r="J38" s="429">
        <v>5350.93</v>
      </c>
      <c r="K38" s="429">
        <v>5141.88</v>
      </c>
      <c r="L38" s="430">
        <v>92972.42</v>
      </c>
      <c r="M38" s="429">
        <v>422530.75</v>
      </c>
    </row>
    <row r="39" spans="1:13" ht="15" customHeight="1">
      <c r="A39" s="269"/>
      <c r="B39" s="432"/>
      <c r="C39" s="432"/>
      <c r="D39" s="434"/>
      <c r="E39" s="441"/>
      <c r="F39" s="441"/>
      <c r="G39" s="441"/>
      <c r="H39" s="434"/>
      <c r="I39" s="441"/>
      <c r="J39" s="441"/>
      <c r="K39" s="441"/>
      <c r="L39" s="434"/>
      <c r="M39" s="441"/>
    </row>
    <row r="40" spans="1:13" ht="15" customHeight="1">
      <c r="A40" s="269" t="s">
        <v>227</v>
      </c>
      <c r="B40" s="432">
        <v>40513.48</v>
      </c>
      <c r="C40" s="432">
        <v>29194.59</v>
      </c>
      <c r="D40" s="434">
        <v>11318.89</v>
      </c>
      <c r="E40" s="432">
        <v>78816.92</v>
      </c>
      <c r="F40" s="432">
        <v>63707.91</v>
      </c>
      <c r="G40" s="432">
        <v>12365.56</v>
      </c>
      <c r="H40" s="434">
        <v>2743.45</v>
      </c>
      <c r="I40" s="432">
        <v>18524.38</v>
      </c>
      <c r="J40" s="432">
        <v>5350.93</v>
      </c>
      <c r="K40" s="432">
        <v>1248.23</v>
      </c>
      <c r="L40" s="434">
        <v>1429.92</v>
      </c>
      <c r="M40" s="432">
        <v>145883.87</v>
      </c>
    </row>
    <row r="41" spans="1:13" ht="15" customHeight="1">
      <c r="A41" s="269" t="s">
        <v>228</v>
      </c>
      <c r="B41" s="432">
        <v>13808.74</v>
      </c>
      <c r="C41" s="432">
        <v>13734.74</v>
      </c>
      <c r="D41" s="434">
        <v>74</v>
      </c>
      <c r="E41" s="432">
        <v>44391.58</v>
      </c>
      <c r="F41" s="432">
        <v>3380.32</v>
      </c>
      <c r="G41" s="432">
        <v>28970.05</v>
      </c>
      <c r="H41" s="434">
        <v>12041.21</v>
      </c>
      <c r="I41" s="432">
        <v>61805.4</v>
      </c>
      <c r="J41" s="432">
        <v>0</v>
      </c>
      <c r="K41" s="432">
        <v>2657.38</v>
      </c>
      <c r="L41" s="434">
        <v>88051.86</v>
      </c>
      <c r="M41" s="432">
        <v>210714.97</v>
      </c>
    </row>
    <row r="42" spans="1:13" ht="15" customHeight="1">
      <c r="A42" s="269" t="s">
        <v>229</v>
      </c>
      <c r="B42" s="432" t="s">
        <v>168</v>
      </c>
      <c r="C42" s="432" t="s">
        <v>168</v>
      </c>
      <c r="D42" s="434" t="s">
        <v>168</v>
      </c>
      <c r="E42" s="432">
        <v>0</v>
      </c>
      <c r="F42" s="432" t="s">
        <v>168</v>
      </c>
      <c r="G42" s="432">
        <v>0</v>
      </c>
      <c r="H42" s="434">
        <v>0</v>
      </c>
      <c r="I42" s="432">
        <v>-5150.86</v>
      </c>
      <c r="J42" s="432">
        <v>0</v>
      </c>
      <c r="K42" s="432">
        <v>0</v>
      </c>
      <c r="L42" s="434">
        <v>37.46</v>
      </c>
      <c r="M42" s="432">
        <v>-5113.4</v>
      </c>
    </row>
    <row r="43" spans="1:13" ht="15" customHeight="1">
      <c r="A43" s="269" t="s">
        <v>309</v>
      </c>
      <c r="B43" s="432"/>
      <c r="C43" s="432"/>
      <c r="D43" s="434"/>
      <c r="E43" s="432"/>
      <c r="F43" s="438"/>
      <c r="G43" s="432"/>
      <c r="H43" s="434"/>
      <c r="I43" s="432"/>
      <c r="J43" s="432"/>
      <c r="K43" s="432"/>
      <c r="L43" s="434"/>
      <c r="M43" s="432"/>
    </row>
    <row r="44" spans="1:13" ht="15" customHeight="1">
      <c r="A44" s="269" t="s">
        <v>310</v>
      </c>
      <c r="B44" s="432">
        <v>5415.42</v>
      </c>
      <c r="C44" s="432">
        <v>4282.9</v>
      </c>
      <c r="D44" s="434">
        <v>1132.52</v>
      </c>
      <c r="E44" s="432">
        <v>4984.28</v>
      </c>
      <c r="F44" s="432">
        <v>4162.27</v>
      </c>
      <c r="G44" s="432">
        <v>822.01</v>
      </c>
      <c r="H44" s="434">
        <v>0</v>
      </c>
      <c r="I44" s="432">
        <v>2455.39</v>
      </c>
      <c r="J44" s="432">
        <v>0</v>
      </c>
      <c r="K44" s="432">
        <v>1235.32</v>
      </c>
      <c r="L44" s="434">
        <v>524.2</v>
      </c>
      <c r="M44" s="432">
        <v>14614.61</v>
      </c>
    </row>
    <row r="45" spans="1:13" ht="15" customHeight="1">
      <c r="A45" s="269" t="s">
        <v>231</v>
      </c>
      <c r="B45" s="432" t="s">
        <v>168</v>
      </c>
      <c r="C45" s="432" t="s">
        <v>168</v>
      </c>
      <c r="D45" s="434" t="s">
        <v>168</v>
      </c>
      <c r="E45" s="432">
        <v>49269.44</v>
      </c>
      <c r="F45" s="432">
        <v>0</v>
      </c>
      <c r="G45" s="432">
        <v>42206.08</v>
      </c>
      <c r="H45" s="434">
        <v>7063.36</v>
      </c>
      <c r="I45" s="432">
        <v>2425.1</v>
      </c>
      <c r="J45" s="432">
        <v>0</v>
      </c>
      <c r="K45" s="432">
        <v>0</v>
      </c>
      <c r="L45" s="434">
        <v>1594.65</v>
      </c>
      <c r="M45" s="432">
        <v>53289.19</v>
      </c>
    </row>
    <row r="46" spans="1:13" ht="15" customHeight="1">
      <c r="A46" s="269" t="s">
        <v>232</v>
      </c>
      <c r="B46" s="432" t="s">
        <v>168</v>
      </c>
      <c r="C46" s="432" t="s">
        <v>168</v>
      </c>
      <c r="D46" s="434" t="s">
        <v>168</v>
      </c>
      <c r="E46" s="432">
        <v>0</v>
      </c>
      <c r="F46" s="441">
        <v>0</v>
      </c>
      <c r="G46" s="432">
        <v>0</v>
      </c>
      <c r="H46" s="434">
        <v>0</v>
      </c>
      <c r="I46" s="432">
        <v>1806.24</v>
      </c>
      <c r="J46" s="432">
        <v>0</v>
      </c>
      <c r="K46" s="432">
        <v>0.79</v>
      </c>
      <c r="L46" s="434">
        <v>0</v>
      </c>
      <c r="M46" s="432">
        <v>1807.03</v>
      </c>
    </row>
    <row r="47" spans="1:13" ht="15" customHeight="1">
      <c r="A47" s="269" t="s">
        <v>311</v>
      </c>
      <c r="B47" s="432"/>
      <c r="C47" s="432"/>
      <c r="D47" s="434"/>
      <c r="E47" s="432"/>
      <c r="F47" s="441"/>
      <c r="G47" s="432"/>
      <c r="H47" s="434"/>
      <c r="I47" s="432"/>
      <c r="J47" s="432"/>
      <c r="K47" s="432"/>
      <c r="L47" s="434"/>
      <c r="M47" s="432"/>
    </row>
    <row r="48" spans="1:13" ht="15" customHeight="1">
      <c r="A48" s="269" t="s">
        <v>312</v>
      </c>
      <c r="B48" s="432" t="s">
        <v>168</v>
      </c>
      <c r="C48" s="432" t="s">
        <v>168</v>
      </c>
      <c r="D48" s="434" t="s">
        <v>168</v>
      </c>
      <c r="E48" s="432">
        <v>0</v>
      </c>
      <c r="F48" s="432">
        <v>0</v>
      </c>
      <c r="G48" s="432">
        <v>0</v>
      </c>
      <c r="H48" s="434">
        <v>0</v>
      </c>
      <c r="I48" s="432">
        <v>0</v>
      </c>
      <c r="J48" s="432">
        <v>0</v>
      </c>
      <c r="K48" s="432">
        <v>0.16</v>
      </c>
      <c r="L48" s="434">
        <v>1334.33</v>
      </c>
      <c r="M48" s="432">
        <v>1334.49</v>
      </c>
    </row>
    <row r="49" spans="1:13" ht="15" customHeight="1">
      <c r="A49" s="269" t="s">
        <v>313</v>
      </c>
      <c r="B49" s="432"/>
      <c r="C49" s="432"/>
      <c r="D49" s="434"/>
      <c r="E49" s="432"/>
      <c r="F49" s="432"/>
      <c r="G49" s="432"/>
      <c r="H49" s="434"/>
      <c r="I49" s="432"/>
      <c r="J49" s="432"/>
      <c r="K49" s="432"/>
      <c r="L49" s="434"/>
      <c r="M49" s="432"/>
    </row>
    <row r="50" spans="1:13" ht="15" customHeight="1">
      <c r="A50" s="269" t="s">
        <v>314</v>
      </c>
      <c r="B50" s="432" t="s">
        <v>168</v>
      </c>
      <c r="C50" s="432" t="s">
        <v>168</v>
      </c>
      <c r="D50" s="434" t="s">
        <v>168</v>
      </c>
      <c r="E50" s="432" t="s">
        <v>168</v>
      </c>
      <c r="F50" s="432" t="s">
        <v>168</v>
      </c>
      <c r="G50" s="432" t="s">
        <v>168</v>
      </c>
      <c r="H50" s="434" t="s">
        <v>168</v>
      </c>
      <c r="I50" s="432" t="s">
        <v>168</v>
      </c>
      <c r="J50" s="432" t="s">
        <v>168</v>
      </c>
      <c r="K50" s="432" t="s">
        <v>168</v>
      </c>
      <c r="L50" s="434" t="s">
        <v>168</v>
      </c>
      <c r="M50" s="432" t="s">
        <v>168</v>
      </c>
    </row>
    <row r="51" spans="1:13" ht="15" customHeight="1">
      <c r="A51" s="269"/>
      <c r="B51" s="432"/>
      <c r="C51" s="432"/>
      <c r="D51" s="434"/>
      <c r="E51" s="438"/>
      <c r="F51" s="432"/>
      <c r="G51" s="432"/>
      <c r="H51" s="434"/>
      <c r="I51" s="438"/>
      <c r="J51" s="438"/>
      <c r="K51" s="438"/>
      <c r="L51" s="439"/>
      <c r="M51" s="442"/>
    </row>
    <row r="52" spans="1:13" ht="15" customHeight="1">
      <c r="A52" s="268" t="s">
        <v>315</v>
      </c>
      <c r="B52" s="432"/>
      <c r="C52" s="429"/>
      <c r="D52" s="434"/>
      <c r="E52" s="443"/>
      <c r="F52" s="432"/>
      <c r="G52" s="432"/>
      <c r="H52" s="434"/>
      <c r="I52" s="443"/>
      <c r="J52" s="443"/>
      <c r="K52" s="443"/>
      <c r="L52" s="439"/>
      <c r="M52" s="444"/>
    </row>
    <row r="53" spans="1:13" ht="15" customHeight="1">
      <c r="A53" s="268" t="s">
        <v>245</v>
      </c>
      <c r="B53" s="429">
        <v>23704.51</v>
      </c>
      <c r="C53" s="445">
        <v>31483.409999999996</v>
      </c>
      <c r="D53" s="446">
        <v>-7778.91</v>
      </c>
      <c r="E53" s="429">
        <v>-48216.48</v>
      </c>
      <c r="F53" s="429">
        <v>-26933.3</v>
      </c>
      <c r="G53" s="429">
        <v>-3885.96</v>
      </c>
      <c r="H53" s="430">
        <v>-17397.23</v>
      </c>
      <c r="I53" s="429">
        <v>-4884.760000000009</v>
      </c>
      <c r="J53" s="429">
        <v>616.1899999999996</v>
      </c>
      <c r="K53" s="429">
        <v>12791.810000000001</v>
      </c>
      <c r="L53" s="430">
        <v>262.69</v>
      </c>
      <c r="M53" s="429">
        <v>-15726.03</v>
      </c>
    </row>
    <row r="54" spans="1:13" ht="15" customHeight="1">
      <c r="A54" s="268"/>
      <c r="B54" s="432"/>
      <c r="C54" s="445"/>
      <c r="D54" s="446"/>
      <c r="E54" s="443"/>
      <c r="F54" s="432"/>
      <c r="G54" s="432"/>
      <c r="H54" s="434"/>
      <c r="I54" s="429"/>
      <c r="J54" s="443"/>
      <c r="K54" s="443"/>
      <c r="L54" s="439"/>
      <c r="M54" s="444"/>
    </row>
    <row r="55" spans="1:13" ht="15" customHeight="1">
      <c r="A55" s="269" t="s">
        <v>227</v>
      </c>
      <c r="B55" s="432">
        <v>34146.8</v>
      </c>
      <c r="C55" s="447">
        <v>40719.19</v>
      </c>
      <c r="D55" s="437">
        <v>-6572.389999999999</v>
      </c>
      <c r="E55" s="432">
        <v>-78196.8</v>
      </c>
      <c r="F55" s="432">
        <v>-63337.030000000006</v>
      </c>
      <c r="G55" s="432">
        <v>-12131.109999999999</v>
      </c>
      <c r="H55" s="434">
        <v>-2728.66</v>
      </c>
      <c r="I55" s="432">
        <v>-15985.630000000001</v>
      </c>
      <c r="J55" s="432">
        <v>-76.42000000000007</v>
      </c>
      <c r="K55" s="432">
        <v>-728.45</v>
      </c>
      <c r="L55" s="434">
        <v>1054.06</v>
      </c>
      <c r="M55" s="432">
        <v>-59786.44</v>
      </c>
    </row>
    <row r="56" spans="1:13" ht="15" customHeight="1">
      <c r="A56" s="269" t="s">
        <v>228</v>
      </c>
      <c r="B56" s="432">
        <v>-13574.66</v>
      </c>
      <c r="C56" s="447">
        <v>-13500.66</v>
      </c>
      <c r="D56" s="437">
        <v>-74</v>
      </c>
      <c r="E56" s="432">
        <v>-25451.850000000002</v>
      </c>
      <c r="F56" s="432">
        <v>-2499.5600000000004</v>
      </c>
      <c r="G56" s="432">
        <v>-13023.429999999998</v>
      </c>
      <c r="H56" s="434">
        <v>-9928.859999999999</v>
      </c>
      <c r="I56" s="432">
        <v>5570.859999999993</v>
      </c>
      <c r="J56" s="432">
        <v>0</v>
      </c>
      <c r="K56" s="432">
        <v>7377.2</v>
      </c>
      <c r="L56" s="434">
        <v>-1558.41</v>
      </c>
      <c r="M56" s="432">
        <v>-27636.87</v>
      </c>
    </row>
    <row r="57" spans="1:13" ht="15" customHeight="1">
      <c r="A57" s="269" t="s">
        <v>229</v>
      </c>
      <c r="B57" s="432" t="s">
        <v>168</v>
      </c>
      <c r="C57" s="438" t="s">
        <v>168</v>
      </c>
      <c r="D57" s="439" t="s">
        <v>168</v>
      </c>
      <c r="E57" s="432">
        <v>8466.54</v>
      </c>
      <c r="F57" s="432">
        <v>378.07</v>
      </c>
      <c r="G57" s="432">
        <v>7979.29</v>
      </c>
      <c r="H57" s="434">
        <v>109.18</v>
      </c>
      <c r="I57" s="432">
        <v>6193.379999999999</v>
      </c>
      <c r="J57" s="432">
        <v>0</v>
      </c>
      <c r="K57" s="432">
        <v>6067.13</v>
      </c>
      <c r="L57" s="434">
        <v>-0.87</v>
      </c>
      <c r="M57" s="432">
        <v>20726.18</v>
      </c>
    </row>
    <row r="58" spans="1:13" ht="15" customHeight="1">
      <c r="A58" s="269" t="s">
        <v>309</v>
      </c>
      <c r="B58" s="429"/>
      <c r="C58" s="447"/>
      <c r="D58" s="437"/>
      <c r="E58" s="432"/>
      <c r="F58" s="432"/>
      <c r="G58" s="447"/>
      <c r="H58" s="434"/>
      <c r="I58" s="432"/>
      <c r="J58" s="432"/>
      <c r="K58" s="443"/>
      <c r="L58" s="434"/>
      <c r="M58" s="432"/>
    </row>
    <row r="59" spans="1:13" ht="15" customHeight="1">
      <c r="A59" s="269" t="s">
        <v>310</v>
      </c>
      <c r="B59" s="432">
        <v>-39.31</v>
      </c>
      <c r="C59" s="447">
        <v>1093.21</v>
      </c>
      <c r="D59" s="437">
        <v>-1132.52</v>
      </c>
      <c r="E59" s="432">
        <v>34998.04</v>
      </c>
      <c r="F59" s="432">
        <v>10782.539999999999</v>
      </c>
      <c r="G59" s="432">
        <v>23065.670000000002</v>
      </c>
      <c r="H59" s="434">
        <v>1149.83</v>
      </c>
      <c r="I59" s="432">
        <v>-537.4799999999998</v>
      </c>
      <c r="J59" s="432">
        <v>0</v>
      </c>
      <c r="K59" s="432">
        <v>-1180.97</v>
      </c>
      <c r="L59" s="434">
        <v>-81.11</v>
      </c>
      <c r="M59" s="432">
        <v>33159.17</v>
      </c>
    </row>
    <row r="60" spans="1:13" ht="15" customHeight="1">
      <c r="A60" s="269" t="s">
        <v>231</v>
      </c>
      <c r="B60" s="432">
        <v>2208.78</v>
      </c>
      <c r="C60" s="447">
        <v>2208.78</v>
      </c>
      <c r="D60" s="437">
        <v>0</v>
      </c>
      <c r="E60" s="432">
        <v>-41360.29</v>
      </c>
      <c r="F60" s="432">
        <v>3304.89</v>
      </c>
      <c r="G60" s="432">
        <v>-37602.590000000004</v>
      </c>
      <c r="H60" s="434">
        <v>-7062.589999999999</v>
      </c>
      <c r="I60" s="432">
        <v>1302.9300000000003</v>
      </c>
      <c r="J60" s="432">
        <v>692.61</v>
      </c>
      <c r="K60" s="432">
        <v>1252.89</v>
      </c>
      <c r="L60" s="434">
        <v>381.13</v>
      </c>
      <c r="M60" s="432">
        <v>-35521.94</v>
      </c>
    </row>
    <row r="61" spans="1:13" ht="15" customHeight="1">
      <c r="A61" s="269" t="s">
        <v>232</v>
      </c>
      <c r="B61" s="432">
        <v>0</v>
      </c>
      <c r="C61" s="447">
        <v>0</v>
      </c>
      <c r="D61" s="437">
        <v>0</v>
      </c>
      <c r="E61" s="432">
        <v>313.68</v>
      </c>
      <c r="F61" s="432">
        <v>66.57</v>
      </c>
      <c r="G61" s="432">
        <v>180.31</v>
      </c>
      <c r="H61" s="434">
        <v>66.8</v>
      </c>
      <c r="I61" s="432">
        <v>-1806.24</v>
      </c>
      <c r="J61" s="432">
        <v>0</v>
      </c>
      <c r="K61" s="432">
        <v>-0.79</v>
      </c>
      <c r="L61" s="434">
        <v>0</v>
      </c>
      <c r="M61" s="432">
        <v>-1493.35</v>
      </c>
    </row>
    <row r="62" spans="1:13" ht="15" customHeight="1">
      <c r="A62" s="269" t="s">
        <v>311</v>
      </c>
      <c r="B62" s="432"/>
      <c r="C62" s="447"/>
      <c r="D62" s="437"/>
      <c r="E62" s="432"/>
      <c r="F62" s="432"/>
      <c r="G62" s="447"/>
      <c r="H62" s="434"/>
      <c r="I62" s="432"/>
      <c r="J62" s="432"/>
      <c r="K62" s="432"/>
      <c r="L62" s="434"/>
      <c r="M62" s="432"/>
    </row>
    <row r="63" spans="1:13" ht="15" customHeight="1">
      <c r="A63" s="269" t="s">
        <v>312</v>
      </c>
      <c r="B63" s="432">
        <v>0</v>
      </c>
      <c r="C63" s="447">
        <v>0</v>
      </c>
      <c r="D63" s="437">
        <v>0</v>
      </c>
      <c r="E63" s="432">
        <v>49716.94</v>
      </c>
      <c r="F63" s="432">
        <v>21881.93</v>
      </c>
      <c r="G63" s="432">
        <v>26872.11</v>
      </c>
      <c r="H63" s="434">
        <v>962.9</v>
      </c>
      <c r="I63" s="432">
        <v>377.44</v>
      </c>
      <c r="J63" s="432">
        <v>0</v>
      </c>
      <c r="K63" s="432">
        <v>4.8</v>
      </c>
      <c r="L63" s="432">
        <v>467.8900000000001</v>
      </c>
      <c r="M63" s="448">
        <v>50567.07</v>
      </c>
    </row>
    <row r="64" spans="1:13" ht="15" customHeight="1">
      <c r="A64" s="269" t="s">
        <v>313</v>
      </c>
      <c r="B64" s="432"/>
      <c r="C64" s="447"/>
      <c r="D64" s="437"/>
      <c r="E64" s="432"/>
      <c r="F64" s="432"/>
      <c r="G64" s="447"/>
      <c r="H64" s="439"/>
      <c r="I64" s="432"/>
      <c r="J64" s="438"/>
      <c r="K64" s="438"/>
      <c r="L64" s="434"/>
      <c r="M64" s="432"/>
    </row>
    <row r="65" spans="1:13" ht="15" customHeight="1">
      <c r="A65" s="269" t="s">
        <v>314</v>
      </c>
      <c r="B65" s="432">
        <v>962.9</v>
      </c>
      <c r="C65" s="447">
        <v>962.9</v>
      </c>
      <c r="D65" s="437">
        <v>0</v>
      </c>
      <c r="E65" s="449">
        <v>3297.27</v>
      </c>
      <c r="F65" s="449">
        <v>2489.3</v>
      </c>
      <c r="G65" s="449">
        <v>773.79</v>
      </c>
      <c r="H65" s="437">
        <v>34.18</v>
      </c>
      <c r="I65" s="449">
        <v>0</v>
      </c>
      <c r="J65" s="449">
        <v>0</v>
      </c>
      <c r="K65" s="449">
        <v>0</v>
      </c>
      <c r="L65" s="437">
        <v>0</v>
      </c>
      <c r="M65" s="432">
        <v>4260.17</v>
      </c>
    </row>
    <row r="66" ht="15" customHeight="1">
      <c r="A66" s="366"/>
    </row>
    <row r="67" ht="15" customHeight="1">
      <c r="A67" s="369"/>
    </row>
    <row r="68" ht="15" customHeight="1">
      <c r="A68" s="366"/>
    </row>
  </sheetData>
  <sheetProtection/>
  <printOptions/>
  <pageMargins left="0.7086614173228347" right="0" top="0.4330708661417323" bottom="0.4330708661417323" header="0.11811023622047245" footer="0.31496062992125984"/>
  <pageSetup fitToHeight="1" fitToWidth="1" horizontalDpi="600" verticalDpi="600" orientation="landscape" paperSize="9" scale="56" r:id="rId1"/>
  <headerFooter alignWithMargins="0">
    <oddHeader>&amp;R15.3.2010</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N69"/>
  <sheetViews>
    <sheetView zoomScalePageLayoutView="0" workbookViewId="0" topLeftCell="A1">
      <pane xSplit="2" ySplit="22" topLeftCell="C23" activePane="bottomRight" state="frozen"/>
      <selection pane="topLeft" activeCell="A1" sqref="A1"/>
      <selection pane="topRight" activeCell="C1" sqref="C1"/>
      <selection pane="bottomLeft" activeCell="A23" sqref="A23"/>
      <selection pane="bottomRight" activeCell="A1" sqref="A1"/>
    </sheetView>
  </sheetViews>
  <sheetFormatPr defaultColWidth="9.140625" defaultRowHeight="15"/>
  <cols>
    <col min="1" max="1" width="58.7109375" style="0" customWidth="1"/>
    <col min="2" max="2" width="0.13671875" style="0" customWidth="1"/>
    <col min="3" max="3" width="13.421875" style="0" customWidth="1"/>
    <col min="4" max="4" width="10.8515625" style="0" customWidth="1"/>
    <col min="5" max="5" width="12.00390625" style="0" customWidth="1"/>
    <col min="6" max="6" width="8.00390625" style="0" customWidth="1"/>
    <col min="7" max="7" width="8.140625" style="0" customWidth="1"/>
    <col min="8" max="8" width="7.28125" style="0" customWidth="1"/>
    <col min="9" max="9" width="10.421875" style="0" customWidth="1"/>
    <col min="10" max="10" width="10.7109375" style="0" customWidth="1"/>
    <col min="11" max="11" width="8.421875" style="0" customWidth="1"/>
    <col min="12" max="12" width="6.421875" style="0" customWidth="1"/>
    <col min="13" max="13" width="9.421875" style="0" customWidth="1"/>
    <col min="14" max="14" width="10.8515625" style="0" customWidth="1"/>
  </cols>
  <sheetData>
    <row r="1" spans="1:14" ht="15">
      <c r="A1" s="35" t="s">
        <v>712</v>
      </c>
      <c r="B1" s="58"/>
      <c r="C1" s="59"/>
      <c r="D1" s="60"/>
      <c r="E1" s="60"/>
      <c r="F1" s="15"/>
      <c r="G1" s="15"/>
      <c r="H1" s="15"/>
      <c r="I1" s="15"/>
      <c r="J1" s="15"/>
      <c r="K1" s="15"/>
      <c r="L1" s="15"/>
      <c r="M1" s="15"/>
      <c r="N1" s="23"/>
    </row>
    <row r="2" spans="1:14" ht="15">
      <c r="A2" s="35" t="s">
        <v>713</v>
      </c>
      <c r="B2" s="58"/>
      <c r="C2" s="23"/>
      <c r="D2" s="15"/>
      <c r="E2" s="15"/>
      <c r="F2" s="61"/>
      <c r="G2" s="61"/>
      <c r="H2" s="61"/>
      <c r="I2" s="61"/>
      <c r="J2" s="15"/>
      <c r="K2" s="15"/>
      <c r="L2" s="15"/>
      <c r="M2" s="15"/>
      <c r="N2" s="23"/>
    </row>
    <row r="3" spans="1:14" ht="15">
      <c r="A3" s="35" t="s">
        <v>714</v>
      </c>
      <c r="B3" s="58"/>
      <c r="C3" s="23"/>
      <c r="D3" s="15"/>
      <c r="E3" s="15"/>
      <c r="F3" s="61"/>
      <c r="G3" s="61"/>
      <c r="H3" s="61"/>
      <c r="I3" s="61"/>
      <c r="J3" s="15"/>
      <c r="K3" s="15"/>
      <c r="L3" s="15"/>
      <c r="M3" s="15"/>
      <c r="N3" s="23"/>
    </row>
    <row r="4" spans="1:14" ht="15">
      <c r="A4" s="14"/>
      <c r="B4" s="18"/>
      <c r="C4" s="23"/>
      <c r="D4" s="15"/>
      <c r="E4" s="15"/>
      <c r="F4" s="15"/>
      <c r="G4" s="15"/>
      <c r="H4" s="15"/>
      <c r="I4" s="15"/>
      <c r="J4" s="15"/>
      <c r="K4" s="15"/>
      <c r="L4" s="15"/>
      <c r="M4" s="15"/>
      <c r="N4" s="23"/>
    </row>
    <row r="5" spans="1:14" ht="15">
      <c r="A5" s="23"/>
      <c r="B5" s="23"/>
      <c r="C5" s="23"/>
      <c r="D5" s="23"/>
      <c r="E5" s="23"/>
      <c r="F5" s="23"/>
      <c r="G5" s="23"/>
      <c r="H5" s="23"/>
      <c r="I5" s="23"/>
      <c r="J5" s="23"/>
      <c r="K5" s="23"/>
      <c r="L5" s="23"/>
      <c r="M5" s="23"/>
      <c r="N5" s="23"/>
    </row>
    <row r="6" spans="1:14" ht="15">
      <c r="A6" s="215" t="s">
        <v>239</v>
      </c>
      <c r="B6" s="57"/>
      <c r="C6" s="36" t="s">
        <v>710</v>
      </c>
      <c r="D6" s="38"/>
      <c r="E6" s="38"/>
      <c r="F6" s="38"/>
      <c r="G6" s="38"/>
      <c r="H6" s="38"/>
      <c r="I6" s="38"/>
      <c r="J6" s="57"/>
      <c r="K6" s="57"/>
      <c r="L6" s="57"/>
      <c r="M6" s="57"/>
      <c r="N6" s="62"/>
    </row>
    <row r="7" spans="1:14" ht="15">
      <c r="A7" s="15" t="s">
        <v>240</v>
      </c>
      <c r="B7" s="9"/>
      <c r="C7" s="42"/>
      <c r="D7" s="42"/>
      <c r="E7" s="42"/>
      <c r="F7" s="42"/>
      <c r="G7" s="42"/>
      <c r="H7" s="42"/>
      <c r="I7" s="42"/>
      <c r="J7" s="25"/>
      <c r="K7" s="25"/>
      <c r="L7" s="25"/>
      <c r="M7" s="25"/>
      <c r="N7" s="40"/>
    </row>
    <row r="8" spans="1:14" ht="15">
      <c r="A8" s="19" t="s">
        <v>241</v>
      </c>
      <c r="B8" s="9"/>
      <c r="C8" s="42"/>
      <c r="D8" s="42"/>
      <c r="E8" s="42"/>
      <c r="F8" s="42"/>
      <c r="G8" s="42"/>
      <c r="H8" s="42"/>
      <c r="I8" s="42"/>
      <c r="J8" s="25"/>
      <c r="K8" s="25"/>
      <c r="L8" s="25"/>
      <c r="M8" s="25"/>
      <c r="N8" s="40"/>
    </row>
    <row r="9" spans="1:14" ht="15">
      <c r="A9" s="23" t="s">
        <v>94</v>
      </c>
      <c r="B9" s="9"/>
      <c r="C9" s="37" t="s">
        <v>252</v>
      </c>
      <c r="D9" s="38"/>
      <c r="E9" s="39"/>
      <c r="F9" s="38" t="s">
        <v>253</v>
      </c>
      <c r="G9" s="38"/>
      <c r="H9" s="38"/>
      <c r="I9" s="39"/>
      <c r="J9" s="25"/>
      <c r="K9" s="25"/>
      <c r="L9" s="25"/>
      <c r="M9" s="25"/>
      <c r="N9" s="40"/>
    </row>
    <row r="10" spans="1:14" ht="15">
      <c r="A10" s="23"/>
      <c r="B10" s="9"/>
      <c r="C10" s="41" t="s">
        <v>254</v>
      </c>
      <c r="D10" s="42"/>
      <c r="E10" s="43"/>
      <c r="F10" s="42" t="s">
        <v>255</v>
      </c>
      <c r="G10" s="42"/>
      <c r="H10" s="42"/>
      <c r="I10" s="43"/>
      <c r="J10" s="25"/>
      <c r="K10" s="25"/>
      <c r="L10" s="25"/>
      <c r="M10" s="25"/>
      <c r="N10" s="40"/>
    </row>
    <row r="11" spans="1:14" ht="15">
      <c r="A11" s="23"/>
      <c r="B11" s="9"/>
      <c r="C11" s="44" t="s">
        <v>256</v>
      </c>
      <c r="D11" s="45"/>
      <c r="E11" s="46"/>
      <c r="F11" s="45" t="s">
        <v>257</v>
      </c>
      <c r="G11" s="45"/>
      <c r="H11" s="45"/>
      <c r="I11" s="46"/>
      <c r="J11" s="9"/>
      <c r="K11" s="9"/>
      <c r="L11" s="9"/>
      <c r="M11" s="9"/>
      <c r="N11" s="40"/>
    </row>
    <row r="12" spans="1:14" ht="15">
      <c r="A12" s="23"/>
      <c r="B12" s="9"/>
      <c r="C12" s="42"/>
      <c r="D12" s="42"/>
      <c r="E12" s="43"/>
      <c r="F12" s="42"/>
      <c r="G12" s="42"/>
      <c r="H12" s="42"/>
      <c r="I12" s="39"/>
      <c r="J12" s="42"/>
      <c r="K12" s="42"/>
      <c r="L12" s="42"/>
      <c r="M12" s="42"/>
      <c r="N12" s="41"/>
    </row>
    <row r="13" spans="1:14" ht="15">
      <c r="A13" s="23"/>
      <c r="B13" s="9"/>
      <c r="C13" s="42"/>
      <c r="D13" s="42"/>
      <c r="E13" s="43"/>
      <c r="F13" s="42"/>
      <c r="G13" s="42"/>
      <c r="H13" s="42"/>
      <c r="I13" s="43" t="s">
        <v>258</v>
      </c>
      <c r="J13" s="25"/>
      <c r="K13" s="25"/>
      <c r="L13" s="25"/>
      <c r="M13" s="25"/>
      <c r="N13" s="41"/>
    </row>
    <row r="14" spans="1:14" ht="15">
      <c r="A14" s="23"/>
      <c r="B14" s="9"/>
      <c r="C14" s="42"/>
      <c r="D14" s="42"/>
      <c r="E14" s="43"/>
      <c r="F14" s="42"/>
      <c r="G14" s="42"/>
      <c r="H14" s="42"/>
      <c r="I14" s="43" t="s">
        <v>259</v>
      </c>
      <c r="J14" s="25"/>
      <c r="K14" s="25"/>
      <c r="L14" s="25"/>
      <c r="M14" s="25"/>
      <c r="N14" s="41"/>
    </row>
    <row r="15" spans="1:14" ht="15">
      <c r="A15" s="23"/>
      <c r="B15" s="9"/>
      <c r="C15" s="47"/>
      <c r="D15" s="47"/>
      <c r="E15" s="48"/>
      <c r="F15" s="47"/>
      <c r="G15" s="47"/>
      <c r="H15" s="25"/>
      <c r="I15" s="49" t="s">
        <v>260</v>
      </c>
      <c r="J15" s="25"/>
      <c r="K15" s="25"/>
      <c r="L15" s="25"/>
      <c r="M15" s="25"/>
      <c r="N15" s="41"/>
    </row>
    <row r="16" spans="1:14" ht="15">
      <c r="A16" s="23"/>
      <c r="B16" s="9"/>
      <c r="C16" s="47"/>
      <c r="D16" s="47"/>
      <c r="E16" s="48"/>
      <c r="F16" s="47"/>
      <c r="G16" s="47"/>
      <c r="H16" s="42" t="s">
        <v>261</v>
      </c>
      <c r="I16" s="49" t="s">
        <v>262</v>
      </c>
      <c r="J16" s="42" t="s">
        <v>263</v>
      </c>
      <c r="K16" s="42" t="s">
        <v>264</v>
      </c>
      <c r="L16" s="42"/>
      <c r="M16" s="42" t="s">
        <v>265</v>
      </c>
      <c r="N16" s="41"/>
    </row>
    <row r="17" spans="1:14" ht="15">
      <c r="A17" s="23"/>
      <c r="B17" s="9"/>
      <c r="C17" s="47"/>
      <c r="D17" s="47"/>
      <c r="E17" s="48"/>
      <c r="F17" s="47"/>
      <c r="G17" s="47"/>
      <c r="H17" s="42" t="s">
        <v>266</v>
      </c>
      <c r="I17" s="49" t="s">
        <v>267</v>
      </c>
      <c r="J17" s="42" t="s">
        <v>268</v>
      </c>
      <c r="K17" s="42" t="s">
        <v>269</v>
      </c>
      <c r="L17" s="42"/>
      <c r="M17" s="42" t="s">
        <v>270</v>
      </c>
      <c r="N17" s="41"/>
    </row>
    <row r="18" spans="1:14" ht="15">
      <c r="A18" s="23"/>
      <c r="B18" s="9"/>
      <c r="C18" s="42"/>
      <c r="D18" s="42"/>
      <c r="E18" s="43"/>
      <c r="F18" s="42"/>
      <c r="G18" s="42"/>
      <c r="H18" s="42" t="s">
        <v>271</v>
      </c>
      <c r="I18" s="43" t="s">
        <v>272</v>
      </c>
      <c r="J18" s="42" t="s">
        <v>316</v>
      </c>
      <c r="K18" s="42" t="s">
        <v>274</v>
      </c>
      <c r="L18" s="42" t="s">
        <v>275</v>
      </c>
      <c r="M18" s="42" t="s">
        <v>276</v>
      </c>
      <c r="N18" s="50"/>
    </row>
    <row r="19" spans="1:14" ht="15">
      <c r="A19" s="23"/>
      <c r="B19" s="9"/>
      <c r="C19" s="42" t="s">
        <v>277</v>
      </c>
      <c r="D19" s="42" t="s">
        <v>278</v>
      </c>
      <c r="E19" s="43" t="s">
        <v>279</v>
      </c>
      <c r="F19" s="42" t="s">
        <v>277</v>
      </c>
      <c r="G19" s="42" t="s">
        <v>280</v>
      </c>
      <c r="H19" s="42" t="s">
        <v>281</v>
      </c>
      <c r="I19" s="43" t="s">
        <v>282</v>
      </c>
      <c r="J19" s="42" t="s">
        <v>283</v>
      </c>
      <c r="K19" s="42" t="s">
        <v>284</v>
      </c>
      <c r="L19" s="42" t="s">
        <v>285</v>
      </c>
      <c r="M19" s="42" t="s">
        <v>286</v>
      </c>
      <c r="N19" s="41" t="s">
        <v>277</v>
      </c>
    </row>
    <row r="20" spans="1:14" ht="15">
      <c r="A20" s="23"/>
      <c r="B20" s="9"/>
      <c r="C20" s="42" t="s">
        <v>287</v>
      </c>
      <c r="D20" s="42" t="s">
        <v>288</v>
      </c>
      <c r="E20" s="43" t="s">
        <v>289</v>
      </c>
      <c r="F20" s="42" t="s">
        <v>287</v>
      </c>
      <c r="G20" s="42" t="s">
        <v>290</v>
      </c>
      <c r="H20" s="42" t="s">
        <v>291</v>
      </c>
      <c r="I20" s="43" t="s">
        <v>292</v>
      </c>
      <c r="J20" s="42" t="s">
        <v>317</v>
      </c>
      <c r="K20" s="42" t="s">
        <v>294</v>
      </c>
      <c r="L20" s="42" t="s">
        <v>295</v>
      </c>
      <c r="M20" s="42" t="s">
        <v>296</v>
      </c>
      <c r="N20" s="41" t="s">
        <v>287</v>
      </c>
    </row>
    <row r="21" spans="1:14" ht="15">
      <c r="A21" s="19"/>
      <c r="B21" s="8"/>
      <c r="C21" s="45" t="s">
        <v>297</v>
      </c>
      <c r="D21" s="45" t="s">
        <v>298</v>
      </c>
      <c r="E21" s="46" t="s">
        <v>299</v>
      </c>
      <c r="F21" s="45" t="s">
        <v>297</v>
      </c>
      <c r="G21" s="45" t="s">
        <v>300</v>
      </c>
      <c r="H21" s="45" t="s">
        <v>301</v>
      </c>
      <c r="I21" s="46" t="s">
        <v>302</v>
      </c>
      <c r="J21" s="44" t="s">
        <v>303</v>
      </c>
      <c r="K21" s="45" t="s">
        <v>304</v>
      </c>
      <c r="L21" s="45" t="s">
        <v>305</v>
      </c>
      <c r="M21" s="45" t="s">
        <v>306</v>
      </c>
      <c r="N21" s="51" t="s">
        <v>297</v>
      </c>
    </row>
    <row r="22" spans="1:14" ht="15">
      <c r="A22" s="23"/>
      <c r="B22" s="9"/>
      <c r="C22" s="52">
        <v>1</v>
      </c>
      <c r="D22" s="42"/>
      <c r="E22" s="39"/>
      <c r="F22" s="52">
        <v>2</v>
      </c>
      <c r="G22" s="53"/>
      <c r="H22" s="53"/>
      <c r="I22" s="54"/>
      <c r="J22" s="52">
        <v>3</v>
      </c>
      <c r="K22" s="52">
        <v>4</v>
      </c>
      <c r="L22" s="52">
        <v>5</v>
      </c>
      <c r="M22" s="55">
        <v>6</v>
      </c>
      <c r="N22" s="53" t="s">
        <v>308</v>
      </c>
    </row>
    <row r="23" spans="1:14" ht="15">
      <c r="A23" s="23"/>
      <c r="B23" s="9"/>
      <c r="C23" s="42"/>
      <c r="D23" s="42"/>
      <c r="E23" s="43"/>
      <c r="F23" s="53"/>
      <c r="G23" s="53"/>
      <c r="H23" s="53"/>
      <c r="I23" s="63"/>
      <c r="J23" s="53"/>
      <c r="K23" s="53"/>
      <c r="L23" s="53"/>
      <c r="M23" s="63"/>
      <c r="N23" s="25"/>
    </row>
    <row r="24" spans="1:14" ht="15">
      <c r="A24" s="14" t="s">
        <v>249</v>
      </c>
      <c r="B24" s="18"/>
      <c r="C24" s="428">
        <v>87362.17</v>
      </c>
      <c r="D24" s="429">
        <v>83522.19</v>
      </c>
      <c r="E24" s="430">
        <v>3839.98</v>
      </c>
      <c r="F24" s="429">
        <v>166854.63</v>
      </c>
      <c r="G24" s="429">
        <v>66790.02</v>
      </c>
      <c r="H24" s="429">
        <v>97923.23</v>
      </c>
      <c r="I24" s="430">
        <v>2141.38</v>
      </c>
      <c r="J24" s="429">
        <v>86444.89</v>
      </c>
      <c r="K24" s="429">
        <v>5176.43</v>
      </c>
      <c r="L24" s="429">
        <v>13172.529999999999</v>
      </c>
      <c r="M24" s="430">
        <v>81093.73</v>
      </c>
      <c r="N24" s="429">
        <v>440104.37</v>
      </c>
    </row>
    <row r="25" spans="1:14" ht="15">
      <c r="A25" s="14"/>
      <c r="B25" s="18"/>
      <c r="C25" s="457"/>
      <c r="D25" s="432"/>
      <c r="E25" s="430"/>
      <c r="F25" s="433"/>
      <c r="G25" s="433"/>
      <c r="H25" s="433"/>
      <c r="I25" s="434"/>
      <c r="J25" s="433"/>
      <c r="K25" s="433"/>
      <c r="L25" s="433"/>
      <c r="M25" s="430"/>
      <c r="N25" s="429"/>
    </row>
    <row r="26" spans="1:14" ht="15">
      <c r="A26" s="23" t="s">
        <v>227</v>
      </c>
      <c r="B26" s="15"/>
      <c r="C26" s="432">
        <v>75229.45</v>
      </c>
      <c r="D26" s="432">
        <v>71389.47</v>
      </c>
      <c r="E26" s="434">
        <v>3839.98</v>
      </c>
      <c r="F26" s="432">
        <v>784.48</v>
      </c>
      <c r="G26" s="432">
        <v>493.45</v>
      </c>
      <c r="H26" s="432">
        <v>274.33</v>
      </c>
      <c r="I26" s="434">
        <v>16.69</v>
      </c>
      <c r="J26" s="432">
        <v>2160.27</v>
      </c>
      <c r="K26" s="432">
        <v>4384.01</v>
      </c>
      <c r="L26" s="432">
        <v>383.32</v>
      </c>
      <c r="M26" s="434">
        <v>1166.55</v>
      </c>
      <c r="N26" s="432">
        <v>84108.08</v>
      </c>
    </row>
    <row r="27" spans="1:14" ht="15">
      <c r="A27" s="23" t="s">
        <v>228</v>
      </c>
      <c r="B27" s="15"/>
      <c r="C27" s="432">
        <v>430.49</v>
      </c>
      <c r="D27" s="432">
        <v>430.49</v>
      </c>
      <c r="E27" s="434">
        <v>0</v>
      </c>
      <c r="F27" s="432">
        <v>29287.91</v>
      </c>
      <c r="G27" s="432">
        <v>1087.28</v>
      </c>
      <c r="H27" s="432">
        <v>26772.53</v>
      </c>
      <c r="I27" s="434">
        <v>1428.09</v>
      </c>
      <c r="J27" s="432">
        <v>76687.69</v>
      </c>
      <c r="K27" s="432">
        <v>0</v>
      </c>
      <c r="L27" s="432">
        <v>3334.12</v>
      </c>
      <c r="M27" s="434">
        <v>75054.44</v>
      </c>
      <c r="N27" s="432">
        <v>184794.65</v>
      </c>
    </row>
    <row r="28" spans="1:14" ht="15">
      <c r="A28" s="23" t="s">
        <v>229</v>
      </c>
      <c r="B28" s="15"/>
      <c r="C28" s="432" t="s">
        <v>168</v>
      </c>
      <c r="D28" s="432" t="s">
        <v>168</v>
      </c>
      <c r="E28" s="434" t="s">
        <v>168</v>
      </c>
      <c r="F28" s="432">
        <v>8808.51</v>
      </c>
      <c r="G28" s="432">
        <v>435.46</v>
      </c>
      <c r="H28" s="432">
        <v>8238.19</v>
      </c>
      <c r="I28" s="434">
        <v>134.86</v>
      </c>
      <c r="J28" s="432">
        <v>1345.02</v>
      </c>
      <c r="K28" s="432">
        <v>0</v>
      </c>
      <c r="L28" s="432">
        <v>8027.5</v>
      </c>
      <c r="M28" s="434">
        <v>304.41</v>
      </c>
      <c r="N28" s="432">
        <v>18485.44</v>
      </c>
    </row>
    <row r="29" spans="1:14" ht="15">
      <c r="A29" s="23" t="s">
        <v>309</v>
      </c>
      <c r="B29" s="15"/>
      <c r="C29" s="432"/>
      <c r="D29" s="432"/>
      <c r="E29" s="434"/>
      <c r="F29" s="432"/>
      <c r="G29" s="451"/>
      <c r="H29" s="451"/>
      <c r="I29" s="430"/>
      <c r="J29" s="432"/>
      <c r="K29" s="432"/>
      <c r="L29" s="432"/>
      <c r="M29" s="434"/>
      <c r="N29" s="432"/>
    </row>
    <row r="30" spans="1:14" ht="15">
      <c r="A30" s="23" t="s">
        <v>310</v>
      </c>
      <c r="B30" s="15"/>
      <c r="C30" s="432">
        <v>8173.62</v>
      </c>
      <c r="D30" s="432">
        <v>8173.62</v>
      </c>
      <c r="E30" s="434">
        <v>0</v>
      </c>
      <c r="F30" s="432">
        <v>52975.16</v>
      </c>
      <c r="G30" s="432">
        <v>25994.79</v>
      </c>
      <c r="H30" s="432">
        <v>26721.11</v>
      </c>
      <c r="I30" s="434">
        <v>259.25</v>
      </c>
      <c r="J30" s="432">
        <v>1148.65</v>
      </c>
      <c r="K30" s="432">
        <v>0</v>
      </c>
      <c r="L30" s="432">
        <v>66.49</v>
      </c>
      <c r="M30" s="434">
        <v>605.29</v>
      </c>
      <c r="N30" s="432">
        <v>62969.2</v>
      </c>
    </row>
    <row r="31" spans="1:14" ht="15">
      <c r="A31" s="23" t="s">
        <v>231</v>
      </c>
      <c r="B31" s="15"/>
      <c r="C31" s="435">
        <v>2547.34</v>
      </c>
      <c r="D31" s="435">
        <v>2547.34</v>
      </c>
      <c r="E31" s="436">
        <v>0</v>
      </c>
      <c r="F31" s="432">
        <v>8765.85</v>
      </c>
      <c r="G31" s="432">
        <v>4527.92</v>
      </c>
      <c r="H31" s="432">
        <v>4237.36</v>
      </c>
      <c r="I31" s="434">
        <v>0.57</v>
      </c>
      <c r="J31" s="432">
        <v>4851.44</v>
      </c>
      <c r="K31" s="432">
        <v>792.42</v>
      </c>
      <c r="L31" s="432">
        <v>1234.04</v>
      </c>
      <c r="M31" s="434">
        <v>2913.66</v>
      </c>
      <c r="N31" s="432">
        <v>21104.74</v>
      </c>
    </row>
    <row r="32" spans="1:14" ht="15">
      <c r="A32" s="23" t="s">
        <v>232</v>
      </c>
      <c r="B32" s="15"/>
      <c r="C32" s="435">
        <v>0</v>
      </c>
      <c r="D32" s="435">
        <v>0</v>
      </c>
      <c r="E32" s="436">
        <v>0</v>
      </c>
      <c r="F32" s="432">
        <v>906.18</v>
      </c>
      <c r="G32" s="432">
        <v>304.85</v>
      </c>
      <c r="H32" s="432">
        <v>378.53</v>
      </c>
      <c r="I32" s="434">
        <v>222.79</v>
      </c>
      <c r="J32" s="432">
        <v>0</v>
      </c>
      <c r="K32" s="432">
        <v>0</v>
      </c>
      <c r="L32" s="432">
        <v>0.64</v>
      </c>
      <c r="M32" s="434">
        <v>0</v>
      </c>
      <c r="N32" s="432">
        <v>906.82</v>
      </c>
    </row>
    <row r="33" spans="1:14" ht="15">
      <c r="A33" s="23" t="s">
        <v>311</v>
      </c>
      <c r="B33" s="15"/>
      <c r="C33" s="451"/>
      <c r="D33" s="451"/>
      <c r="E33" s="436"/>
      <c r="F33" s="432"/>
      <c r="G33" s="432"/>
      <c r="H33" s="432"/>
      <c r="I33" s="458"/>
      <c r="J33" s="432"/>
      <c r="K33" s="432"/>
      <c r="L33" s="432"/>
      <c r="M33" s="434"/>
      <c r="N33" s="432"/>
    </row>
    <row r="34" spans="1:14" ht="15">
      <c r="A34" s="23" t="s">
        <v>312</v>
      </c>
      <c r="B34" s="15"/>
      <c r="C34" s="435">
        <v>0</v>
      </c>
      <c r="D34" s="435">
        <v>0</v>
      </c>
      <c r="E34" s="436">
        <v>0</v>
      </c>
      <c r="F34" s="432">
        <v>60438.49</v>
      </c>
      <c r="G34" s="432">
        <v>30256.56</v>
      </c>
      <c r="H34" s="432">
        <v>30106.36</v>
      </c>
      <c r="I34" s="434">
        <v>75.56</v>
      </c>
      <c r="J34" s="432">
        <v>251.82</v>
      </c>
      <c r="K34" s="432">
        <v>0</v>
      </c>
      <c r="L34" s="432">
        <v>126.42</v>
      </c>
      <c r="M34" s="434">
        <v>1049.38</v>
      </c>
      <c r="N34" s="432">
        <v>61866.11</v>
      </c>
    </row>
    <row r="35" spans="1:14" ht="15">
      <c r="A35" s="23" t="s">
        <v>313</v>
      </c>
      <c r="B35" s="15"/>
      <c r="C35" s="432"/>
      <c r="D35" s="429"/>
      <c r="E35" s="434"/>
      <c r="F35" s="432"/>
      <c r="G35" s="432"/>
      <c r="H35" s="432"/>
      <c r="I35" s="434"/>
      <c r="J35" s="432"/>
      <c r="K35" s="432"/>
      <c r="L35" s="432"/>
      <c r="M35" s="434"/>
      <c r="N35" s="432"/>
    </row>
    <row r="36" spans="1:14" ht="15">
      <c r="A36" s="23" t="s">
        <v>314</v>
      </c>
      <c r="B36" s="15"/>
      <c r="C36" s="432">
        <v>981.27</v>
      </c>
      <c r="D36" s="432">
        <v>981.27</v>
      </c>
      <c r="E36" s="436">
        <v>0</v>
      </c>
      <c r="F36" s="432">
        <v>4888.07</v>
      </c>
      <c r="G36" s="432">
        <v>3689.69</v>
      </c>
      <c r="H36" s="432">
        <v>1194.8</v>
      </c>
      <c r="I36" s="434">
        <v>3.57</v>
      </c>
      <c r="J36" s="432">
        <v>0</v>
      </c>
      <c r="K36" s="432">
        <v>0</v>
      </c>
      <c r="L36" s="432">
        <v>0</v>
      </c>
      <c r="M36" s="434">
        <v>0</v>
      </c>
      <c r="N36" s="432">
        <v>5869.33</v>
      </c>
    </row>
    <row r="37" spans="1:14" ht="15">
      <c r="A37" s="294"/>
      <c r="C37" s="432"/>
      <c r="D37" s="432"/>
      <c r="E37" s="434"/>
      <c r="F37" s="459"/>
      <c r="G37" s="432"/>
      <c r="H37" s="432"/>
      <c r="I37" s="434"/>
      <c r="J37" s="459"/>
      <c r="K37" s="459"/>
      <c r="L37" s="459"/>
      <c r="M37" s="460"/>
      <c r="N37" s="453"/>
    </row>
    <row r="38" spans="1:14" ht="15">
      <c r="A38" s="14" t="s">
        <v>235</v>
      </c>
      <c r="B38" s="18"/>
      <c r="C38" s="429">
        <v>61392.04</v>
      </c>
      <c r="D38" s="429">
        <v>49151.31</v>
      </c>
      <c r="E38" s="430">
        <v>12240.73</v>
      </c>
      <c r="F38" s="429">
        <v>203457.33</v>
      </c>
      <c r="G38" s="429">
        <v>74814.48</v>
      </c>
      <c r="H38" s="429">
        <v>100964.39</v>
      </c>
      <c r="I38" s="430">
        <v>27678.47</v>
      </c>
      <c r="J38" s="429">
        <v>94510.63</v>
      </c>
      <c r="K38" s="429">
        <v>4621.8</v>
      </c>
      <c r="L38" s="429">
        <v>8686.29</v>
      </c>
      <c r="M38" s="430">
        <v>78908.1</v>
      </c>
      <c r="N38" s="429">
        <v>451576.2</v>
      </c>
    </row>
    <row r="39" spans="1:14" ht="15">
      <c r="A39" s="23"/>
      <c r="B39" s="15"/>
      <c r="C39" s="432"/>
      <c r="D39" s="432"/>
      <c r="E39" s="434"/>
      <c r="F39" s="441"/>
      <c r="G39" s="432"/>
      <c r="H39" s="459"/>
      <c r="I39" s="430"/>
      <c r="J39" s="441"/>
      <c r="K39" s="441"/>
      <c r="L39" s="441"/>
      <c r="M39" s="434"/>
      <c r="N39" s="429"/>
    </row>
    <row r="40" spans="1:14" ht="15">
      <c r="A40" s="23" t="s">
        <v>227</v>
      </c>
      <c r="B40" s="15"/>
      <c r="C40" s="432">
        <v>42493.91</v>
      </c>
      <c r="D40" s="432">
        <v>31350.87</v>
      </c>
      <c r="E40" s="434">
        <v>11143.04</v>
      </c>
      <c r="F40" s="432">
        <v>76928.2</v>
      </c>
      <c r="G40" s="432">
        <v>59152.6</v>
      </c>
      <c r="H40" s="432">
        <v>16860.47</v>
      </c>
      <c r="I40" s="434">
        <v>915.13</v>
      </c>
      <c r="J40" s="432">
        <v>16744.47</v>
      </c>
      <c r="K40" s="432">
        <v>4621.8</v>
      </c>
      <c r="L40" s="432">
        <v>883.79</v>
      </c>
      <c r="M40" s="434">
        <v>911.17</v>
      </c>
      <c r="N40" s="432">
        <v>142583.33</v>
      </c>
    </row>
    <row r="41" spans="1:14" ht="15">
      <c r="A41" s="23" t="s">
        <v>228</v>
      </c>
      <c r="B41" s="15"/>
      <c r="C41" s="432">
        <v>13571.19</v>
      </c>
      <c r="D41" s="432">
        <v>13497.19</v>
      </c>
      <c r="E41" s="434">
        <v>74</v>
      </c>
      <c r="F41" s="432">
        <v>52683.55</v>
      </c>
      <c r="G41" s="432">
        <v>2974.66</v>
      </c>
      <c r="H41" s="432">
        <v>33802.52</v>
      </c>
      <c r="I41" s="434">
        <v>15906.37</v>
      </c>
      <c r="J41" s="432">
        <v>78942.53</v>
      </c>
      <c r="K41" s="432">
        <v>0</v>
      </c>
      <c r="L41" s="432">
        <v>6790.77</v>
      </c>
      <c r="M41" s="434">
        <v>73746.02</v>
      </c>
      <c r="N41" s="432">
        <v>225734.06</v>
      </c>
    </row>
    <row r="42" spans="1:14" ht="15">
      <c r="A42" s="23" t="s">
        <v>229</v>
      </c>
      <c r="B42" s="15"/>
      <c r="C42" s="432" t="s">
        <v>168</v>
      </c>
      <c r="D42" s="432" t="s">
        <v>168</v>
      </c>
      <c r="E42" s="434" t="s">
        <v>168</v>
      </c>
      <c r="F42" s="432">
        <v>0</v>
      </c>
      <c r="G42" s="432" t="s">
        <v>168</v>
      </c>
      <c r="H42" s="432">
        <v>0</v>
      </c>
      <c r="I42" s="434">
        <v>0</v>
      </c>
      <c r="J42" s="432">
        <v>-8682.03</v>
      </c>
      <c r="K42" s="432">
        <v>0</v>
      </c>
      <c r="L42" s="432">
        <v>0</v>
      </c>
      <c r="M42" s="434">
        <v>301.75</v>
      </c>
      <c r="N42" s="432">
        <v>-8380.28</v>
      </c>
    </row>
    <row r="43" spans="1:14" ht="15">
      <c r="A43" s="23" t="s">
        <v>309</v>
      </c>
      <c r="B43" s="15"/>
      <c r="C43" s="429"/>
      <c r="D43" s="432"/>
      <c r="E43" s="452"/>
      <c r="F43" s="432"/>
      <c r="G43" s="432"/>
      <c r="H43" s="432"/>
      <c r="I43" s="434"/>
      <c r="J43" s="432"/>
      <c r="K43" s="432"/>
      <c r="L43" s="432"/>
      <c r="M43" s="434"/>
      <c r="N43" s="432"/>
    </row>
    <row r="44" spans="1:14" ht="15">
      <c r="A44" s="23" t="s">
        <v>310</v>
      </c>
      <c r="B44" s="15"/>
      <c r="C44" s="432">
        <v>5326.95</v>
      </c>
      <c r="D44" s="432">
        <v>4303.26</v>
      </c>
      <c r="E44" s="434">
        <v>1023.69</v>
      </c>
      <c r="F44" s="432">
        <v>13765.11</v>
      </c>
      <c r="G44" s="432">
        <v>12687.22</v>
      </c>
      <c r="H44" s="432">
        <v>1077.9</v>
      </c>
      <c r="I44" s="434">
        <v>0</v>
      </c>
      <c r="J44" s="432">
        <v>2576.12</v>
      </c>
      <c r="K44" s="432">
        <v>0</v>
      </c>
      <c r="L44" s="432">
        <v>1004.22</v>
      </c>
      <c r="M44" s="434">
        <v>619.7</v>
      </c>
      <c r="N44" s="432">
        <v>23292.1</v>
      </c>
    </row>
    <row r="45" spans="1:14" ht="15">
      <c r="A45" s="23" t="s">
        <v>231</v>
      </c>
      <c r="B45" s="15"/>
      <c r="C45" s="432" t="s">
        <v>168</v>
      </c>
      <c r="D45" s="432" t="s">
        <v>168</v>
      </c>
      <c r="E45" s="434" t="s">
        <v>168</v>
      </c>
      <c r="F45" s="432">
        <v>59884.77</v>
      </c>
      <c r="G45" s="432">
        <v>0</v>
      </c>
      <c r="H45" s="432">
        <v>49027.8</v>
      </c>
      <c r="I45" s="434">
        <v>10856.97</v>
      </c>
      <c r="J45" s="432">
        <v>2927.71</v>
      </c>
      <c r="K45" s="432">
        <v>0</v>
      </c>
      <c r="L45" s="432">
        <v>0</v>
      </c>
      <c r="M45" s="434">
        <v>2191.28</v>
      </c>
      <c r="N45" s="432">
        <v>65003.76</v>
      </c>
    </row>
    <row r="46" spans="1:14" ht="15">
      <c r="A46" s="23" t="s">
        <v>232</v>
      </c>
      <c r="B46" s="15"/>
      <c r="C46" s="432" t="s">
        <v>168</v>
      </c>
      <c r="D46" s="432" t="s">
        <v>168</v>
      </c>
      <c r="E46" s="434" t="s">
        <v>168</v>
      </c>
      <c r="F46" s="432">
        <v>195.7</v>
      </c>
      <c r="G46" s="432">
        <v>0</v>
      </c>
      <c r="H46" s="432">
        <v>195.7</v>
      </c>
      <c r="I46" s="434">
        <v>0</v>
      </c>
      <c r="J46" s="432">
        <v>2001.84</v>
      </c>
      <c r="K46" s="432">
        <v>0</v>
      </c>
      <c r="L46" s="432">
        <v>0</v>
      </c>
      <c r="M46" s="434">
        <v>0</v>
      </c>
      <c r="N46" s="432">
        <v>2197.54</v>
      </c>
    </row>
    <row r="47" spans="1:14" ht="15">
      <c r="A47" s="23" t="s">
        <v>311</v>
      </c>
      <c r="B47" s="15"/>
      <c r="C47" s="432"/>
      <c r="D47" s="456"/>
      <c r="E47" s="434"/>
      <c r="F47" s="432"/>
      <c r="G47" s="441"/>
      <c r="H47" s="432"/>
      <c r="I47" s="434"/>
      <c r="J47" s="432"/>
      <c r="K47" s="432"/>
      <c r="L47" s="432"/>
      <c r="M47" s="434"/>
      <c r="N47" s="432"/>
    </row>
    <row r="48" spans="1:14" ht="15">
      <c r="A48" s="23" t="s">
        <v>355</v>
      </c>
      <c r="B48" s="15"/>
      <c r="C48" s="432" t="s">
        <v>168</v>
      </c>
      <c r="D48" s="432" t="s">
        <v>168</v>
      </c>
      <c r="E48" s="434" t="s">
        <v>168</v>
      </c>
      <c r="F48" s="432">
        <v>0</v>
      </c>
      <c r="G48" s="432">
        <v>0</v>
      </c>
      <c r="H48" s="432">
        <v>0</v>
      </c>
      <c r="I48" s="434">
        <v>0</v>
      </c>
      <c r="J48" s="432">
        <v>0</v>
      </c>
      <c r="K48" s="432">
        <v>0</v>
      </c>
      <c r="L48" s="432">
        <v>7.51</v>
      </c>
      <c r="M48" s="434">
        <v>1138.18</v>
      </c>
      <c r="N48" s="432">
        <v>1145.69</v>
      </c>
    </row>
    <row r="49" spans="1:14" ht="15">
      <c r="A49" s="23" t="s">
        <v>313</v>
      </c>
      <c r="B49" s="15"/>
      <c r="C49" s="432"/>
      <c r="D49" s="461"/>
      <c r="E49" s="434"/>
      <c r="F49" s="432"/>
      <c r="G49" s="432"/>
      <c r="H49" s="432"/>
      <c r="I49" s="434"/>
      <c r="J49" s="432"/>
      <c r="K49" s="432"/>
      <c r="L49" s="432"/>
      <c r="M49" s="434"/>
      <c r="N49" s="432"/>
    </row>
    <row r="50" spans="1:14" ht="15">
      <c r="A50" s="23" t="s">
        <v>314</v>
      </c>
      <c r="B50" s="15"/>
      <c r="C50" s="432" t="s">
        <v>168</v>
      </c>
      <c r="D50" s="432" t="s">
        <v>168</v>
      </c>
      <c r="E50" s="434" t="s">
        <v>168</v>
      </c>
      <c r="F50" s="432" t="s">
        <v>168</v>
      </c>
      <c r="G50" s="432" t="s">
        <v>168</v>
      </c>
      <c r="H50" s="432" t="s">
        <v>168</v>
      </c>
      <c r="I50" s="434" t="s">
        <v>168</v>
      </c>
      <c r="J50" s="432" t="s">
        <v>168</v>
      </c>
      <c r="K50" s="432" t="s">
        <v>168</v>
      </c>
      <c r="L50" s="432" t="s">
        <v>168</v>
      </c>
      <c r="M50" s="434" t="s">
        <v>168</v>
      </c>
      <c r="N50" s="432" t="s">
        <v>168</v>
      </c>
    </row>
    <row r="51" spans="1:14" ht="15">
      <c r="A51" s="23"/>
      <c r="B51" s="15"/>
      <c r="C51" s="432"/>
      <c r="D51" s="450"/>
      <c r="E51" s="434"/>
      <c r="F51" s="462"/>
      <c r="G51" s="432"/>
      <c r="H51" s="432"/>
      <c r="I51" s="434"/>
      <c r="J51" s="462"/>
      <c r="K51" s="462"/>
      <c r="L51" s="462"/>
      <c r="M51" s="463"/>
      <c r="N51" s="454"/>
    </row>
    <row r="52" spans="1:14" ht="15">
      <c r="A52" s="14" t="s">
        <v>315</v>
      </c>
      <c r="B52" s="18"/>
      <c r="C52" s="432"/>
      <c r="D52" s="451"/>
      <c r="E52" s="434"/>
      <c r="F52" s="455"/>
      <c r="G52" s="432"/>
      <c r="H52" s="432"/>
      <c r="I52" s="434"/>
      <c r="J52" s="455"/>
      <c r="K52" s="455"/>
      <c r="L52" s="455"/>
      <c r="M52" s="464"/>
      <c r="N52" s="455"/>
    </row>
    <row r="53" spans="1:14" ht="15">
      <c r="A53" s="14" t="s">
        <v>318</v>
      </c>
      <c r="B53" s="18"/>
      <c r="C53" s="429">
        <v>25970.13</v>
      </c>
      <c r="D53" s="429">
        <v>34370.880000000005</v>
      </c>
      <c r="E53" s="430">
        <v>-8400.75</v>
      </c>
      <c r="F53" s="429">
        <v>-36602.71</v>
      </c>
      <c r="G53" s="429">
        <v>-8024.46</v>
      </c>
      <c r="H53" s="429">
        <v>-3041.16</v>
      </c>
      <c r="I53" s="430">
        <v>-25537.08</v>
      </c>
      <c r="J53" s="429">
        <v>-8065.740000000005</v>
      </c>
      <c r="K53" s="429">
        <v>554.6300000000001</v>
      </c>
      <c r="L53" s="429">
        <v>4486.239999999998</v>
      </c>
      <c r="M53" s="430">
        <v>2185.63</v>
      </c>
      <c r="N53" s="429">
        <v>-11471.83</v>
      </c>
    </row>
    <row r="54" spans="1:14" ht="15">
      <c r="A54" s="14"/>
      <c r="B54" s="18"/>
      <c r="C54" s="432"/>
      <c r="D54" s="429"/>
      <c r="E54" s="434"/>
      <c r="F54" s="455"/>
      <c r="G54" s="432"/>
      <c r="H54" s="432"/>
      <c r="I54" s="434"/>
      <c r="J54" s="429"/>
      <c r="K54" s="455"/>
      <c r="L54" s="455"/>
      <c r="M54" s="464"/>
      <c r="N54" s="455"/>
    </row>
    <row r="55" spans="1:14" ht="15">
      <c r="A55" s="23" t="s">
        <v>227</v>
      </c>
      <c r="B55" s="15"/>
      <c r="C55" s="432">
        <v>32735.54</v>
      </c>
      <c r="D55" s="432">
        <v>40038.600000000006</v>
      </c>
      <c r="E55" s="434">
        <v>-7303.060000000001</v>
      </c>
      <c r="F55" s="432">
        <v>-76143.72</v>
      </c>
      <c r="G55" s="432">
        <v>-58659.15</v>
      </c>
      <c r="H55" s="432">
        <v>-16586.14</v>
      </c>
      <c r="I55" s="434">
        <v>-898.4399999999999</v>
      </c>
      <c r="J55" s="432">
        <v>-14584.2</v>
      </c>
      <c r="K55" s="432">
        <v>-237.78999999999996</v>
      </c>
      <c r="L55" s="432">
        <v>-500.46999999999997</v>
      </c>
      <c r="M55" s="434">
        <v>255.38</v>
      </c>
      <c r="N55" s="432">
        <v>-58475.25</v>
      </c>
    </row>
    <row r="56" spans="1:14" ht="15">
      <c r="A56" s="23" t="s">
        <v>228</v>
      </c>
      <c r="B56" s="15"/>
      <c r="C56" s="432">
        <v>-13140.7</v>
      </c>
      <c r="D56" s="432">
        <v>-13066.7</v>
      </c>
      <c r="E56" s="434">
        <v>-74</v>
      </c>
      <c r="F56" s="432">
        <v>-23395.640000000003</v>
      </c>
      <c r="G56" s="432">
        <v>-1887.3799999999999</v>
      </c>
      <c r="H56" s="432">
        <v>-7029.989999999998</v>
      </c>
      <c r="I56" s="434">
        <v>-14478.28</v>
      </c>
      <c r="J56" s="432">
        <v>-2254.8399999999965</v>
      </c>
      <c r="K56" s="432">
        <v>0</v>
      </c>
      <c r="L56" s="432">
        <v>-3456.6500000000005</v>
      </c>
      <c r="M56" s="434">
        <v>1308.42</v>
      </c>
      <c r="N56" s="432">
        <v>-40939.41</v>
      </c>
    </row>
    <row r="57" spans="1:14" ht="15">
      <c r="A57" s="23" t="s">
        <v>229</v>
      </c>
      <c r="B57" s="15"/>
      <c r="C57" s="432" t="s">
        <v>168</v>
      </c>
      <c r="D57" s="432" t="s">
        <v>168</v>
      </c>
      <c r="E57" s="434" t="s">
        <v>168</v>
      </c>
      <c r="F57" s="432">
        <v>8808.51</v>
      </c>
      <c r="G57" s="432">
        <v>435.46</v>
      </c>
      <c r="H57" s="432">
        <v>8238.19</v>
      </c>
      <c r="I57" s="434">
        <v>134.86</v>
      </c>
      <c r="J57" s="432">
        <v>10027.050000000001</v>
      </c>
      <c r="K57" s="432">
        <v>0</v>
      </c>
      <c r="L57" s="432">
        <v>8027.5</v>
      </c>
      <c r="M57" s="434">
        <v>2.66</v>
      </c>
      <c r="N57" s="432">
        <v>26865.72</v>
      </c>
    </row>
    <row r="58" spans="1:14" ht="15">
      <c r="A58" s="23" t="s">
        <v>309</v>
      </c>
      <c r="B58" s="15"/>
      <c r="C58" s="429"/>
      <c r="D58" s="432"/>
      <c r="E58" s="434"/>
      <c r="F58" s="432"/>
      <c r="G58" s="432"/>
      <c r="H58" s="432"/>
      <c r="I58" s="434"/>
      <c r="J58" s="432"/>
      <c r="K58" s="432"/>
      <c r="L58" s="455"/>
      <c r="M58" s="434"/>
      <c r="N58" s="432"/>
    </row>
    <row r="59" spans="1:14" ht="15">
      <c r="A59" s="23" t="s">
        <v>310</v>
      </c>
      <c r="B59" s="15"/>
      <c r="C59" s="432">
        <v>2846.67</v>
      </c>
      <c r="D59" s="432">
        <v>3870.3599999999997</v>
      </c>
      <c r="E59" s="434">
        <v>-1023.69</v>
      </c>
      <c r="F59" s="432">
        <v>39210.05</v>
      </c>
      <c r="G59" s="432">
        <v>13307.570000000002</v>
      </c>
      <c r="H59" s="432">
        <v>25643.21</v>
      </c>
      <c r="I59" s="434">
        <v>259.25</v>
      </c>
      <c r="J59" s="432">
        <v>-1427.4699999999998</v>
      </c>
      <c r="K59" s="432">
        <v>0</v>
      </c>
      <c r="L59" s="432">
        <v>-937.73</v>
      </c>
      <c r="M59" s="434">
        <v>-14.41</v>
      </c>
      <c r="N59" s="432">
        <v>39677.1</v>
      </c>
    </row>
    <row r="60" spans="1:14" ht="15">
      <c r="A60" s="23" t="s">
        <v>231</v>
      </c>
      <c r="B60" s="15"/>
      <c r="C60" s="432">
        <v>2547.34</v>
      </c>
      <c r="D60" s="432">
        <v>2547.34</v>
      </c>
      <c r="E60" s="434">
        <v>0</v>
      </c>
      <c r="F60" s="432">
        <v>-51118.92</v>
      </c>
      <c r="G60" s="432">
        <v>4527.92</v>
      </c>
      <c r="H60" s="432">
        <v>-44790.44</v>
      </c>
      <c r="I60" s="434">
        <v>-10856.4</v>
      </c>
      <c r="J60" s="432">
        <v>1923.7299999999996</v>
      </c>
      <c r="K60" s="432">
        <v>792.42</v>
      </c>
      <c r="L60" s="432">
        <v>1234.04</v>
      </c>
      <c r="M60" s="434">
        <v>722.38</v>
      </c>
      <c r="N60" s="432">
        <v>-43899.01</v>
      </c>
    </row>
    <row r="61" spans="1:14" ht="15">
      <c r="A61" s="23" t="s">
        <v>232</v>
      </c>
      <c r="B61" s="15"/>
      <c r="C61" s="432">
        <v>0</v>
      </c>
      <c r="D61" s="432">
        <v>0</v>
      </c>
      <c r="E61" s="434">
        <v>0</v>
      </c>
      <c r="F61" s="432">
        <v>710.48</v>
      </c>
      <c r="G61" s="432">
        <v>304.85</v>
      </c>
      <c r="H61" s="432">
        <v>182.82999999999998</v>
      </c>
      <c r="I61" s="434">
        <v>222.79</v>
      </c>
      <c r="J61" s="432">
        <v>-2001.84</v>
      </c>
      <c r="K61" s="432">
        <v>0</v>
      </c>
      <c r="L61" s="432">
        <v>0.64</v>
      </c>
      <c r="M61" s="434">
        <v>0</v>
      </c>
      <c r="N61" s="432">
        <v>-1290.72</v>
      </c>
    </row>
    <row r="62" spans="1:14" ht="15">
      <c r="A62" s="23" t="s">
        <v>311</v>
      </c>
      <c r="B62" s="15"/>
      <c r="C62" s="451"/>
      <c r="D62" s="432"/>
      <c r="E62" s="434"/>
      <c r="F62" s="432"/>
      <c r="G62" s="432"/>
      <c r="H62" s="432"/>
      <c r="I62" s="434"/>
      <c r="J62" s="432"/>
      <c r="K62" s="432"/>
      <c r="L62" s="432"/>
      <c r="M62" s="434"/>
      <c r="N62" s="432"/>
    </row>
    <row r="63" spans="1:14" ht="15">
      <c r="A63" s="23" t="s">
        <v>312</v>
      </c>
      <c r="B63" s="15"/>
      <c r="C63" s="432">
        <v>0</v>
      </c>
      <c r="D63" s="432">
        <v>0</v>
      </c>
      <c r="E63" s="434">
        <v>0</v>
      </c>
      <c r="F63" s="432">
        <v>60438.49</v>
      </c>
      <c r="G63" s="432">
        <v>30256.56</v>
      </c>
      <c r="H63" s="432">
        <v>30106.36</v>
      </c>
      <c r="I63" s="434">
        <v>75.56</v>
      </c>
      <c r="J63" s="432">
        <v>251.82</v>
      </c>
      <c r="K63" s="432">
        <v>0</v>
      </c>
      <c r="L63" s="432">
        <v>118.91</v>
      </c>
      <c r="M63" s="434">
        <v>-88.79999999999995</v>
      </c>
      <c r="N63" s="432">
        <v>60720.42</v>
      </c>
    </row>
    <row r="64" spans="1:14" ht="15">
      <c r="A64" s="23" t="s">
        <v>313</v>
      </c>
      <c r="B64" s="15"/>
      <c r="C64" s="432"/>
      <c r="D64" s="432"/>
      <c r="E64" s="434"/>
      <c r="F64" s="432"/>
      <c r="G64" s="432"/>
      <c r="H64" s="432"/>
      <c r="I64" s="434"/>
      <c r="J64" s="432"/>
      <c r="K64" s="432"/>
      <c r="L64" s="462"/>
      <c r="M64" s="434"/>
      <c r="N64" s="432"/>
    </row>
    <row r="65" spans="1:14" ht="15">
      <c r="A65" s="23" t="s">
        <v>314</v>
      </c>
      <c r="B65" s="15"/>
      <c r="C65" s="432">
        <v>981.27</v>
      </c>
      <c r="D65" s="432">
        <v>981.27</v>
      </c>
      <c r="E65" s="434">
        <v>0</v>
      </c>
      <c r="F65" s="432">
        <v>4888.07</v>
      </c>
      <c r="G65" s="432">
        <v>3689.69</v>
      </c>
      <c r="H65" s="432">
        <v>1194.8</v>
      </c>
      <c r="I65" s="434">
        <v>3.57</v>
      </c>
      <c r="J65" s="432">
        <v>0</v>
      </c>
      <c r="K65" s="432">
        <v>0</v>
      </c>
      <c r="L65" s="432">
        <v>0</v>
      </c>
      <c r="M65" s="434">
        <v>0</v>
      </c>
      <c r="N65" s="432">
        <v>5869.33</v>
      </c>
    </row>
    <row r="66" ht="15">
      <c r="A66" s="277"/>
    </row>
    <row r="67" ht="15">
      <c r="A67" s="65"/>
    </row>
    <row r="68" ht="15">
      <c r="A68" s="65"/>
    </row>
    <row r="69" ht="15">
      <c r="A69" s="65"/>
    </row>
  </sheetData>
  <sheetProtection/>
  <printOptions/>
  <pageMargins left="0.7086614173228347" right="0.11811023622047245" top="0.4330708661417323" bottom="0.4330708661417323" header="0.31496062992125984" footer="0.31496062992125984"/>
  <pageSetup fitToHeight="1" fitToWidth="1" horizontalDpi="600" verticalDpi="600" orientation="landscape" paperSize="9" scale="56" r:id="rId1"/>
  <headerFooter alignWithMargins="0">
    <oddHeader>&amp;R15.3.2010</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Q77"/>
  <sheetViews>
    <sheetView zoomScalePageLayoutView="0" workbookViewId="0" topLeftCell="A1">
      <pane xSplit="2" ySplit="23" topLeftCell="C24" activePane="bottomRight" state="frozen"/>
      <selection pane="topLeft" activeCell="A1" sqref="A1"/>
      <selection pane="topRight" activeCell="C1" sqref="C1"/>
      <selection pane="bottomLeft" activeCell="A24" sqref="A24"/>
      <selection pane="bottomRight" activeCell="A1" sqref="A1"/>
    </sheetView>
  </sheetViews>
  <sheetFormatPr defaultColWidth="9.140625" defaultRowHeight="15"/>
  <cols>
    <col min="1" max="1" width="53.7109375" style="0" customWidth="1"/>
    <col min="2" max="2" width="9.00390625" style="0" customWidth="1"/>
    <col min="3" max="3" width="9.7109375" style="0" customWidth="1"/>
    <col min="4" max="5" width="12.8515625" style="0" bestFit="1" customWidth="1"/>
    <col min="6" max="6" width="11.00390625" style="0" customWidth="1"/>
    <col min="7" max="7" width="9.57421875" style="0" bestFit="1" customWidth="1"/>
    <col min="8" max="8" width="8.57421875" style="0" bestFit="1" customWidth="1"/>
    <col min="9" max="9" width="11.57421875" style="0" bestFit="1" customWidth="1"/>
    <col min="10" max="10" width="9.57421875" style="0" bestFit="1" customWidth="1"/>
    <col min="11" max="11" width="9.00390625" style="0" bestFit="1" customWidth="1"/>
    <col min="12" max="12" width="7.57421875" style="0" bestFit="1" customWidth="1"/>
    <col min="13" max="13" width="9.7109375" style="0" bestFit="1" customWidth="1"/>
    <col min="14" max="14" width="10.7109375" style="0" customWidth="1"/>
    <col min="15" max="15" width="9.7109375" style="0" bestFit="1" customWidth="1"/>
    <col min="16" max="16" width="8.140625" style="0" bestFit="1" customWidth="1"/>
    <col min="17" max="17" width="10.57421875" style="0" bestFit="1" customWidth="1"/>
  </cols>
  <sheetData>
    <row r="1" spans="1:17" ht="15">
      <c r="A1" s="35" t="s">
        <v>715</v>
      </c>
      <c r="B1" s="59"/>
      <c r="C1" s="59"/>
      <c r="D1" s="60"/>
      <c r="E1" s="60"/>
      <c r="F1" s="15"/>
      <c r="G1" s="15"/>
      <c r="H1" s="15"/>
      <c r="I1" s="15"/>
      <c r="J1" s="15"/>
      <c r="K1" s="15"/>
      <c r="L1" s="15"/>
      <c r="M1" s="15"/>
      <c r="N1" s="15"/>
      <c r="O1" s="15"/>
      <c r="P1" s="15"/>
      <c r="Q1" s="23"/>
    </row>
    <row r="2" spans="1:17" ht="15">
      <c r="A2" s="35" t="s">
        <v>716</v>
      </c>
      <c r="B2" s="23"/>
      <c r="C2" s="23"/>
      <c r="D2" s="15"/>
      <c r="E2" s="15"/>
      <c r="F2" s="61"/>
      <c r="G2" s="61"/>
      <c r="H2" s="61"/>
      <c r="I2" s="61"/>
      <c r="J2" s="15"/>
      <c r="K2" s="15"/>
      <c r="L2" s="15"/>
      <c r="M2" s="15"/>
      <c r="N2" s="15"/>
      <c r="O2" s="15"/>
      <c r="P2" s="15"/>
      <c r="Q2" s="23"/>
    </row>
    <row r="3" spans="1:17" ht="15">
      <c r="A3" s="35" t="s">
        <v>717</v>
      </c>
      <c r="B3" s="23"/>
      <c r="C3" s="23"/>
      <c r="D3" s="15"/>
      <c r="E3" s="15"/>
      <c r="F3" s="61"/>
      <c r="G3" s="61"/>
      <c r="H3" s="61"/>
      <c r="I3" s="61"/>
      <c r="J3" s="15"/>
      <c r="K3" s="15"/>
      <c r="L3" s="15"/>
      <c r="M3" s="15"/>
      <c r="N3" s="15"/>
      <c r="O3" s="15"/>
      <c r="P3" s="15"/>
      <c r="Q3" s="23"/>
    </row>
    <row r="4" spans="1:17" ht="15">
      <c r="A4" s="14"/>
      <c r="B4" s="23"/>
      <c r="C4" s="23"/>
      <c r="D4" s="15"/>
      <c r="E4" s="15"/>
      <c r="F4" s="15"/>
      <c r="G4" s="15"/>
      <c r="H4" s="15"/>
      <c r="I4" s="15"/>
      <c r="J4" s="15"/>
      <c r="K4" s="15"/>
      <c r="L4" s="15"/>
      <c r="M4" s="15"/>
      <c r="N4" s="23"/>
      <c r="O4" s="23"/>
      <c r="P4" s="23"/>
      <c r="Q4" s="23"/>
    </row>
    <row r="5" spans="1:17" ht="15">
      <c r="A5" s="23"/>
      <c r="B5" s="23"/>
      <c r="C5" s="23"/>
      <c r="D5" s="23"/>
      <c r="E5" s="23"/>
      <c r="F5" s="23"/>
      <c r="G5" s="23"/>
      <c r="H5" s="23"/>
      <c r="I5" s="23"/>
      <c r="J5" s="23"/>
      <c r="K5" s="23"/>
      <c r="L5" s="23"/>
      <c r="M5" s="23"/>
      <c r="N5" s="23"/>
      <c r="O5" s="23"/>
      <c r="P5" s="23"/>
      <c r="Q5" s="23"/>
    </row>
    <row r="6" spans="1:17" ht="15">
      <c r="A6" s="215"/>
      <c r="B6" s="57"/>
      <c r="C6" s="66" t="s">
        <v>710</v>
      </c>
      <c r="D6" s="38"/>
      <c r="E6" s="38"/>
      <c r="F6" s="67"/>
      <c r="G6" s="67"/>
      <c r="H6" s="67"/>
      <c r="I6" s="67"/>
      <c r="J6" s="67"/>
      <c r="K6" s="67"/>
      <c r="L6" s="67"/>
      <c r="M6" s="67"/>
      <c r="N6" s="68"/>
      <c r="O6" s="57"/>
      <c r="P6" s="69"/>
      <c r="Q6" s="68"/>
    </row>
    <row r="7" spans="1:17" ht="15">
      <c r="A7" s="23"/>
      <c r="B7" s="70"/>
      <c r="C7" s="71" t="s">
        <v>319</v>
      </c>
      <c r="D7" s="42"/>
      <c r="E7" s="42"/>
      <c r="F7" s="25"/>
      <c r="G7" s="42"/>
      <c r="H7" s="42"/>
      <c r="I7" s="42"/>
      <c r="J7" s="25"/>
      <c r="K7" s="25"/>
      <c r="L7" s="25"/>
      <c r="M7" s="25"/>
      <c r="N7" s="40"/>
      <c r="O7" s="47"/>
      <c r="P7" s="48"/>
      <c r="Q7" s="40"/>
    </row>
    <row r="8" spans="1:17" ht="15">
      <c r="A8" s="23"/>
      <c r="B8" s="70"/>
      <c r="C8" s="42"/>
      <c r="D8" s="42"/>
      <c r="E8" s="42"/>
      <c r="F8" s="42"/>
      <c r="G8" s="42"/>
      <c r="H8" s="42"/>
      <c r="I8" s="42"/>
      <c r="J8" s="25"/>
      <c r="K8" s="25"/>
      <c r="L8" s="25"/>
      <c r="M8" s="25"/>
      <c r="N8" s="40"/>
      <c r="O8" s="47"/>
      <c r="P8" s="48"/>
      <c r="Q8" s="40"/>
    </row>
    <row r="9" spans="1:17" ht="15">
      <c r="A9" s="23"/>
      <c r="B9" s="70"/>
      <c r="C9" s="42"/>
      <c r="D9" s="42"/>
      <c r="E9" s="42"/>
      <c r="F9" s="42"/>
      <c r="G9" s="42"/>
      <c r="H9" s="42"/>
      <c r="I9" s="42"/>
      <c r="J9" s="25"/>
      <c r="K9" s="25"/>
      <c r="L9" s="25"/>
      <c r="M9" s="25"/>
      <c r="N9" s="40"/>
      <c r="O9" s="47"/>
      <c r="P9" s="48"/>
      <c r="Q9" s="40"/>
    </row>
    <row r="10" spans="1:17" ht="15">
      <c r="A10" s="23" t="s">
        <v>94</v>
      </c>
      <c r="B10" s="70"/>
      <c r="C10" s="37" t="s">
        <v>252</v>
      </c>
      <c r="D10" s="38"/>
      <c r="E10" s="39"/>
      <c r="F10" s="38" t="s">
        <v>253</v>
      </c>
      <c r="G10" s="38"/>
      <c r="H10" s="38"/>
      <c r="I10" s="39"/>
      <c r="J10" s="25"/>
      <c r="K10" s="25"/>
      <c r="L10" s="25"/>
      <c r="M10" s="25"/>
      <c r="N10" s="40"/>
      <c r="O10" s="47"/>
      <c r="P10" s="48"/>
      <c r="Q10" s="40"/>
    </row>
    <row r="11" spans="1:17" ht="15">
      <c r="A11" s="23"/>
      <c r="B11" s="70"/>
      <c r="C11" s="41" t="s">
        <v>254</v>
      </c>
      <c r="D11" s="42"/>
      <c r="E11" s="43"/>
      <c r="F11" s="42" t="s">
        <v>255</v>
      </c>
      <c r="G11" s="42"/>
      <c r="H11" s="42"/>
      <c r="I11" s="43"/>
      <c r="J11" s="25"/>
      <c r="K11" s="25"/>
      <c r="L11" s="25"/>
      <c r="M11" s="25"/>
      <c r="N11" s="40"/>
      <c r="O11" s="47"/>
      <c r="P11" s="48"/>
      <c r="Q11" s="40"/>
    </row>
    <row r="12" spans="1:17" ht="15">
      <c r="A12" s="23"/>
      <c r="B12" s="70"/>
      <c r="C12" s="44" t="s">
        <v>256</v>
      </c>
      <c r="D12" s="45"/>
      <c r="E12" s="46"/>
      <c r="F12" s="45" t="s">
        <v>257</v>
      </c>
      <c r="G12" s="45"/>
      <c r="H12" s="45"/>
      <c r="I12" s="46"/>
      <c r="J12" s="9"/>
      <c r="K12" s="9"/>
      <c r="L12" s="9"/>
      <c r="M12" s="9"/>
      <c r="N12" s="40"/>
      <c r="O12" s="42" t="s">
        <v>320</v>
      </c>
      <c r="P12" s="48"/>
      <c r="Q12" s="40"/>
    </row>
    <row r="13" spans="1:17" ht="15">
      <c r="A13" s="23"/>
      <c r="B13" s="72"/>
      <c r="C13" s="42"/>
      <c r="D13" s="42"/>
      <c r="E13" s="43"/>
      <c r="F13" s="42"/>
      <c r="G13" s="42"/>
      <c r="H13" s="42"/>
      <c r="I13" s="39"/>
      <c r="J13" s="9"/>
      <c r="K13" s="42"/>
      <c r="L13" s="42"/>
      <c r="M13" s="42"/>
      <c r="N13" s="41"/>
      <c r="O13" s="42" t="s">
        <v>321</v>
      </c>
      <c r="P13" s="48"/>
      <c r="Q13" s="41"/>
    </row>
    <row r="14" spans="1:17" ht="15">
      <c r="A14" s="23"/>
      <c r="B14" s="72"/>
      <c r="C14" s="42"/>
      <c r="D14" s="42"/>
      <c r="E14" s="43"/>
      <c r="F14" s="42"/>
      <c r="G14" s="42"/>
      <c r="H14" s="42"/>
      <c r="I14" s="43" t="s">
        <v>258</v>
      </c>
      <c r="J14" s="42"/>
      <c r="K14" s="25"/>
      <c r="L14" s="25"/>
      <c r="M14" s="25"/>
      <c r="N14" s="41"/>
      <c r="O14" s="42" t="s">
        <v>322</v>
      </c>
      <c r="P14" s="43"/>
      <c r="Q14" s="41"/>
    </row>
    <row r="15" spans="1:17" ht="15">
      <c r="A15" s="23"/>
      <c r="B15" s="72"/>
      <c r="C15" s="42"/>
      <c r="D15" s="42"/>
      <c r="E15" s="43"/>
      <c r="F15" s="42"/>
      <c r="G15" s="42"/>
      <c r="H15" s="42"/>
      <c r="I15" s="43" t="s">
        <v>259</v>
      </c>
      <c r="J15" s="25"/>
      <c r="K15" s="25"/>
      <c r="L15" s="25"/>
      <c r="M15" s="42" t="s">
        <v>265</v>
      </c>
      <c r="N15" s="41"/>
      <c r="O15" s="42" t="s">
        <v>323</v>
      </c>
      <c r="P15" s="43" t="s">
        <v>324</v>
      </c>
      <c r="Q15" s="41"/>
    </row>
    <row r="16" spans="1:17" ht="15">
      <c r="A16" s="23"/>
      <c r="B16" s="72"/>
      <c r="C16" s="47"/>
      <c r="D16" s="47"/>
      <c r="E16" s="48"/>
      <c r="F16" s="47"/>
      <c r="G16" s="47"/>
      <c r="H16" s="47"/>
      <c r="I16" s="49" t="s">
        <v>260</v>
      </c>
      <c r="J16" s="42" t="s">
        <v>325</v>
      </c>
      <c r="K16" s="25"/>
      <c r="L16" s="25"/>
      <c r="M16" s="42" t="s">
        <v>270</v>
      </c>
      <c r="N16" s="41"/>
      <c r="O16" s="42" t="s">
        <v>326</v>
      </c>
      <c r="P16" s="43" t="s">
        <v>327</v>
      </c>
      <c r="Q16" s="41"/>
    </row>
    <row r="17" spans="1:17" ht="15">
      <c r="A17" s="23"/>
      <c r="B17" s="72"/>
      <c r="C17" s="47"/>
      <c r="D17" s="47"/>
      <c r="E17" s="48"/>
      <c r="F17" s="47"/>
      <c r="G17" s="47"/>
      <c r="H17" s="42" t="s">
        <v>261</v>
      </c>
      <c r="I17" s="49" t="s">
        <v>262</v>
      </c>
      <c r="J17" s="42" t="s">
        <v>328</v>
      </c>
      <c r="K17" s="42" t="s">
        <v>264</v>
      </c>
      <c r="L17" s="42"/>
      <c r="M17" s="42" t="s">
        <v>329</v>
      </c>
      <c r="N17" s="41" t="s">
        <v>330</v>
      </c>
      <c r="O17" s="42" t="s">
        <v>331</v>
      </c>
      <c r="P17" s="43" t="s">
        <v>323</v>
      </c>
      <c r="Q17" s="41"/>
    </row>
    <row r="18" spans="1:17" ht="15">
      <c r="A18" s="23"/>
      <c r="B18" s="72"/>
      <c r="C18" s="47"/>
      <c r="D18" s="47"/>
      <c r="E18" s="48"/>
      <c r="F18" s="47"/>
      <c r="G18" s="47"/>
      <c r="H18" s="42" t="s">
        <v>266</v>
      </c>
      <c r="I18" s="49" t="s">
        <v>267</v>
      </c>
      <c r="J18" s="42" t="s">
        <v>332</v>
      </c>
      <c r="K18" s="42" t="s">
        <v>269</v>
      </c>
      <c r="L18" s="42"/>
      <c r="M18" s="61" t="s">
        <v>333</v>
      </c>
      <c r="N18" s="41" t="s">
        <v>323</v>
      </c>
      <c r="O18" s="42" t="s">
        <v>334</v>
      </c>
      <c r="P18" s="43" t="s">
        <v>335</v>
      </c>
      <c r="Q18" s="41"/>
    </row>
    <row r="19" spans="1:17" ht="15">
      <c r="A19" s="23"/>
      <c r="B19" s="72"/>
      <c r="C19" s="42"/>
      <c r="D19" s="42"/>
      <c r="E19" s="43"/>
      <c r="F19" s="42"/>
      <c r="G19" s="42"/>
      <c r="H19" s="42" t="s">
        <v>271</v>
      </c>
      <c r="I19" s="43" t="s">
        <v>272</v>
      </c>
      <c r="J19" s="42" t="s">
        <v>336</v>
      </c>
      <c r="K19" s="42" t="s">
        <v>274</v>
      </c>
      <c r="L19" s="42" t="s">
        <v>275</v>
      </c>
      <c r="M19" s="42" t="s">
        <v>286</v>
      </c>
      <c r="N19" s="41" t="s">
        <v>330</v>
      </c>
      <c r="O19" s="42" t="s">
        <v>337</v>
      </c>
      <c r="P19" s="43" t="s">
        <v>338</v>
      </c>
      <c r="Q19" s="50"/>
    </row>
    <row r="20" spans="1:17" ht="15">
      <c r="A20" s="23"/>
      <c r="B20" s="63" t="s">
        <v>339</v>
      </c>
      <c r="C20" s="42" t="s">
        <v>277</v>
      </c>
      <c r="D20" s="42" t="s">
        <v>278</v>
      </c>
      <c r="E20" s="43" t="s">
        <v>279</v>
      </c>
      <c r="F20" s="42" t="s">
        <v>277</v>
      </c>
      <c r="G20" s="42" t="s">
        <v>280</v>
      </c>
      <c r="H20" s="42" t="s">
        <v>281</v>
      </c>
      <c r="I20" s="43" t="s">
        <v>282</v>
      </c>
      <c r="J20" s="42" t="s">
        <v>283</v>
      </c>
      <c r="K20" s="42" t="s">
        <v>284</v>
      </c>
      <c r="L20" s="42" t="s">
        <v>285</v>
      </c>
      <c r="M20" s="42" t="s">
        <v>296</v>
      </c>
      <c r="N20" s="41" t="s">
        <v>340</v>
      </c>
      <c r="O20" s="42" t="s">
        <v>341</v>
      </c>
      <c r="P20" s="43" t="s">
        <v>342</v>
      </c>
      <c r="Q20" s="41" t="s">
        <v>343</v>
      </c>
    </row>
    <row r="21" spans="1:17" ht="15">
      <c r="A21" s="23"/>
      <c r="B21" s="63" t="s">
        <v>344</v>
      </c>
      <c r="C21" s="42" t="s">
        <v>287</v>
      </c>
      <c r="D21" s="42" t="s">
        <v>288</v>
      </c>
      <c r="E21" s="43" t="s">
        <v>289</v>
      </c>
      <c r="F21" s="42" t="s">
        <v>287</v>
      </c>
      <c r="G21" s="42" t="s">
        <v>290</v>
      </c>
      <c r="H21" s="42" t="s">
        <v>291</v>
      </c>
      <c r="I21" s="43" t="s">
        <v>292</v>
      </c>
      <c r="J21" s="42" t="s">
        <v>345</v>
      </c>
      <c r="K21" s="42" t="s">
        <v>294</v>
      </c>
      <c r="L21" s="42" t="s">
        <v>295</v>
      </c>
      <c r="M21" s="43" t="s">
        <v>346</v>
      </c>
      <c r="N21" s="41" t="s">
        <v>347</v>
      </c>
      <c r="O21" s="42" t="s">
        <v>348</v>
      </c>
      <c r="P21" s="43" t="s">
        <v>307</v>
      </c>
      <c r="Q21" s="41" t="s">
        <v>344</v>
      </c>
    </row>
    <row r="22" spans="1:17" ht="15">
      <c r="A22" s="19"/>
      <c r="B22" s="73" t="s">
        <v>687</v>
      </c>
      <c r="C22" s="45" t="s">
        <v>297</v>
      </c>
      <c r="D22" s="45" t="s">
        <v>298</v>
      </c>
      <c r="E22" s="46" t="s">
        <v>299</v>
      </c>
      <c r="F22" s="45" t="s">
        <v>297</v>
      </c>
      <c r="G22" s="45" t="s">
        <v>300</v>
      </c>
      <c r="H22" s="45" t="s">
        <v>301</v>
      </c>
      <c r="I22" s="46" t="s">
        <v>302</v>
      </c>
      <c r="J22" s="44" t="s">
        <v>303</v>
      </c>
      <c r="K22" s="45" t="s">
        <v>304</v>
      </c>
      <c r="L22" s="45" t="s">
        <v>305</v>
      </c>
      <c r="M22" s="74" t="s">
        <v>349</v>
      </c>
      <c r="N22" s="44" t="s">
        <v>350</v>
      </c>
      <c r="O22" s="75" t="s">
        <v>351</v>
      </c>
      <c r="P22" s="46" t="s">
        <v>350</v>
      </c>
      <c r="Q22" s="51" t="s">
        <v>718</v>
      </c>
    </row>
    <row r="23" spans="1:17" ht="15">
      <c r="A23" s="23"/>
      <c r="B23" s="72"/>
      <c r="C23" s="52">
        <v>1</v>
      </c>
      <c r="D23" s="42"/>
      <c r="E23" s="39"/>
      <c r="F23" s="52">
        <v>2</v>
      </c>
      <c r="G23" s="53"/>
      <c r="H23" s="53"/>
      <c r="I23" s="67"/>
      <c r="J23" s="52">
        <v>3</v>
      </c>
      <c r="K23" s="52">
        <v>4</v>
      </c>
      <c r="L23" s="52">
        <v>5</v>
      </c>
      <c r="M23" s="52">
        <v>6</v>
      </c>
      <c r="N23" s="76" t="s">
        <v>308</v>
      </c>
      <c r="O23" s="77"/>
      <c r="P23" s="78"/>
      <c r="Q23" s="53"/>
    </row>
    <row r="24" spans="1:17" ht="15">
      <c r="A24" s="23"/>
      <c r="B24" s="63"/>
      <c r="C24" s="42"/>
      <c r="D24" s="42"/>
      <c r="E24" s="43"/>
      <c r="F24" s="53"/>
      <c r="G24" s="53"/>
      <c r="H24" s="53"/>
      <c r="I24" s="53"/>
      <c r="J24" s="53"/>
      <c r="K24" s="53"/>
      <c r="L24" s="53"/>
      <c r="M24" s="53"/>
      <c r="N24" s="79"/>
      <c r="O24" s="79"/>
      <c r="P24" s="79"/>
      <c r="Q24" s="53"/>
    </row>
    <row r="25" spans="1:17" ht="15">
      <c r="A25" s="14" t="s">
        <v>226</v>
      </c>
      <c r="B25" s="430">
        <v>406804.72</v>
      </c>
      <c r="C25" s="429">
        <v>2083.96</v>
      </c>
      <c r="D25" s="429">
        <v>4056.35</v>
      </c>
      <c r="E25" s="430">
        <v>-1972.41</v>
      </c>
      <c r="F25" s="429">
        <v>21135.69</v>
      </c>
      <c r="G25" s="429">
        <v>11048.59</v>
      </c>
      <c r="H25" s="429">
        <v>11844.18</v>
      </c>
      <c r="I25" s="429">
        <v>-1757.05</v>
      </c>
      <c r="J25" s="429">
        <v>11574.07</v>
      </c>
      <c r="K25" s="429">
        <v>-433.6</v>
      </c>
      <c r="L25" s="429">
        <v>-5954.509999999999</v>
      </c>
      <c r="M25" s="429">
        <v>0</v>
      </c>
      <c r="N25" s="466">
        <v>28405.64</v>
      </c>
      <c r="O25" s="466">
        <v>4894.010000000024</v>
      </c>
      <c r="P25" s="467">
        <v>33299.65000000002</v>
      </c>
      <c r="Q25" s="429">
        <v>440104.37</v>
      </c>
    </row>
    <row r="26" spans="1:17" ht="15">
      <c r="A26" s="14"/>
      <c r="B26" s="430"/>
      <c r="C26" s="429"/>
      <c r="D26" s="429"/>
      <c r="E26" s="430"/>
      <c r="F26" s="433"/>
      <c r="G26" s="433"/>
      <c r="H26" s="433"/>
      <c r="I26" s="429"/>
      <c r="J26" s="433"/>
      <c r="K26" s="433"/>
      <c r="L26" s="433"/>
      <c r="M26" s="433"/>
      <c r="N26" s="466"/>
      <c r="O26" s="466"/>
      <c r="P26" s="467"/>
      <c r="Q26" s="429"/>
    </row>
    <row r="27" spans="1:17" ht="15">
      <c r="A27" s="23" t="s">
        <v>227</v>
      </c>
      <c r="B27" s="434">
        <v>86097.43</v>
      </c>
      <c r="C27" s="432">
        <v>-743.43</v>
      </c>
      <c r="D27" s="432">
        <v>1229.94</v>
      </c>
      <c r="E27" s="434">
        <v>-1973.43</v>
      </c>
      <c r="F27" s="432">
        <v>98.14</v>
      </c>
      <c r="G27" s="432">
        <v>50.74</v>
      </c>
      <c r="H27" s="432">
        <v>44.4</v>
      </c>
      <c r="I27" s="432">
        <v>3.04</v>
      </c>
      <c r="J27" s="432">
        <v>-243.94</v>
      </c>
      <c r="K27" s="432">
        <v>-539.09</v>
      </c>
      <c r="L27" s="432">
        <v>-40.67</v>
      </c>
      <c r="M27" s="432" t="s">
        <v>168</v>
      </c>
      <c r="N27" s="468">
        <v>-1468.93</v>
      </c>
      <c r="O27" s="468">
        <v>-520.4199999999912</v>
      </c>
      <c r="P27" s="469">
        <v>-1989.3499999999913</v>
      </c>
      <c r="Q27" s="432">
        <v>84108.08</v>
      </c>
    </row>
    <row r="28" spans="1:17" ht="15">
      <c r="A28" s="23" t="s">
        <v>352</v>
      </c>
      <c r="B28" s="434">
        <v>183078.1</v>
      </c>
      <c r="C28" s="432">
        <v>201.7</v>
      </c>
      <c r="D28" s="432">
        <v>200.67</v>
      </c>
      <c r="E28" s="434">
        <v>1.02000000000001</v>
      </c>
      <c r="F28" s="432">
        <v>10346.36</v>
      </c>
      <c r="G28" s="432">
        <v>218.38</v>
      </c>
      <c r="H28" s="432">
        <v>10776.8</v>
      </c>
      <c r="I28" s="432">
        <v>-648.8</v>
      </c>
      <c r="J28" s="432">
        <v>10098.73</v>
      </c>
      <c r="K28" s="432">
        <v>0</v>
      </c>
      <c r="L28" s="432">
        <v>-6700.46</v>
      </c>
      <c r="M28" s="432" t="s">
        <v>168</v>
      </c>
      <c r="N28" s="468">
        <v>13946.32</v>
      </c>
      <c r="O28" s="468">
        <v>-12229.770000000011</v>
      </c>
      <c r="P28" s="469">
        <v>1716.5499999999884</v>
      </c>
      <c r="Q28" s="432">
        <v>184794.65</v>
      </c>
    </row>
    <row r="29" spans="1:17" ht="15">
      <c r="A29" s="23" t="s">
        <v>353</v>
      </c>
      <c r="B29" s="434">
        <v>15612.78</v>
      </c>
      <c r="C29" s="432" t="s">
        <v>168</v>
      </c>
      <c r="D29" s="432" t="s">
        <v>168</v>
      </c>
      <c r="E29" s="434" t="s">
        <v>168</v>
      </c>
      <c r="F29" s="432">
        <v>313.09</v>
      </c>
      <c r="G29" s="432">
        <v>23.65</v>
      </c>
      <c r="H29" s="432">
        <v>265.28</v>
      </c>
      <c r="I29" s="432">
        <v>24.16</v>
      </c>
      <c r="J29" s="432">
        <v>302.58</v>
      </c>
      <c r="K29" s="432">
        <v>0</v>
      </c>
      <c r="L29" s="432">
        <v>620.22</v>
      </c>
      <c r="M29" s="432" t="s">
        <v>168</v>
      </c>
      <c r="N29" s="468">
        <v>1235.89</v>
      </c>
      <c r="O29" s="468">
        <v>1636.769999999998</v>
      </c>
      <c r="P29" s="469">
        <v>2872.659999999998</v>
      </c>
      <c r="Q29" s="432">
        <v>18485.44</v>
      </c>
    </row>
    <row r="30" spans="1:17" ht="15">
      <c r="A30" s="23" t="s">
        <v>309</v>
      </c>
      <c r="B30" s="470"/>
      <c r="C30" s="432"/>
      <c r="D30" s="432"/>
      <c r="E30" s="434"/>
      <c r="F30" s="432"/>
      <c r="G30" s="432"/>
      <c r="H30" s="432"/>
      <c r="I30" s="432"/>
      <c r="J30" s="432"/>
      <c r="K30" s="432"/>
      <c r="L30" s="432"/>
      <c r="M30" s="432"/>
      <c r="N30" s="468"/>
      <c r="O30" s="468"/>
      <c r="P30" s="469"/>
      <c r="Q30" s="432"/>
    </row>
    <row r="31" spans="1:17" ht="15">
      <c r="A31" s="23" t="s">
        <v>310</v>
      </c>
      <c r="B31" s="434">
        <v>47773.78</v>
      </c>
      <c r="C31" s="432">
        <v>2386.46</v>
      </c>
      <c r="D31" s="432">
        <v>2386.46</v>
      </c>
      <c r="E31" s="434">
        <v>0</v>
      </c>
      <c r="F31" s="432">
        <v>7078.55</v>
      </c>
      <c r="G31" s="432">
        <v>5917.74</v>
      </c>
      <c r="H31" s="432">
        <v>1802.91</v>
      </c>
      <c r="I31" s="432">
        <v>-642.12</v>
      </c>
      <c r="J31" s="432">
        <v>396.33</v>
      </c>
      <c r="K31" s="432">
        <v>0</v>
      </c>
      <c r="L31" s="432">
        <v>16.02</v>
      </c>
      <c r="M31" s="432" t="s">
        <v>168</v>
      </c>
      <c r="N31" s="468">
        <v>9877.34</v>
      </c>
      <c r="O31" s="468">
        <v>5318.079999999998</v>
      </c>
      <c r="P31" s="469">
        <v>15195.419999999998</v>
      </c>
      <c r="Q31" s="432">
        <v>62969.2</v>
      </c>
    </row>
    <row r="32" spans="1:17" ht="15">
      <c r="A32" s="23" t="s">
        <v>354</v>
      </c>
      <c r="B32" s="434">
        <v>17767.24</v>
      </c>
      <c r="C32" s="435">
        <v>198.84</v>
      </c>
      <c r="D32" s="435">
        <v>198.84</v>
      </c>
      <c r="E32" s="436">
        <v>0</v>
      </c>
      <c r="F32" s="432">
        <v>-658</v>
      </c>
      <c r="G32" s="432">
        <v>115.95</v>
      </c>
      <c r="H32" s="432">
        <v>-773.76</v>
      </c>
      <c r="I32" s="432">
        <v>-0.24</v>
      </c>
      <c r="J32" s="432">
        <v>1142.5</v>
      </c>
      <c r="K32" s="432">
        <v>105.49</v>
      </c>
      <c r="L32" s="432">
        <v>28.32</v>
      </c>
      <c r="M32" s="432" t="s">
        <v>168</v>
      </c>
      <c r="N32" s="468">
        <v>817.25</v>
      </c>
      <c r="O32" s="468">
        <v>2520.25</v>
      </c>
      <c r="P32" s="469">
        <v>3337.5</v>
      </c>
      <c r="Q32" s="432">
        <v>21104.74</v>
      </c>
    </row>
    <row r="33" spans="1:17" ht="15">
      <c r="A33" s="23" t="s">
        <v>232</v>
      </c>
      <c r="B33" s="434">
        <v>313.68</v>
      </c>
      <c r="C33" s="435">
        <v>0</v>
      </c>
      <c r="D33" s="435">
        <v>0</v>
      </c>
      <c r="E33" s="436">
        <v>0</v>
      </c>
      <c r="F33" s="432">
        <v>509.87</v>
      </c>
      <c r="G33" s="432">
        <v>240.95</v>
      </c>
      <c r="H33" s="432">
        <v>20.59</v>
      </c>
      <c r="I33" s="432">
        <v>248.32</v>
      </c>
      <c r="J33" s="432">
        <v>0</v>
      </c>
      <c r="K33" s="432">
        <v>0</v>
      </c>
      <c r="L33" s="432">
        <v>0.6</v>
      </c>
      <c r="M33" s="432" t="s">
        <v>168</v>
      </c>
      <c r="N33" s="468">
        <v>510.52</v>
      </c>
      <c r="O33" s="468">
        <v>82.62000000000012</v>
      </c>
      <c r="P33" s="469">
        <v>593.1400000000001</v>
      </c>
      <c r="Q33" s="432">
        <v>906.82</v>
      </c>
    </row>
    <row r="34" spans="1:17" ht="15">
      <c r="A34" s="23" t="s">
        <v>311</v>
      </c>
      <c r="B34" s="434"/>
      <c r="C34" s="465"/>
      <c r="D34" s="465"/>
      <c r="E34" s="434"/>
      <c r="F34" s="432"/>
      <c r="G34" s="432"/>
      <c r="H34" s="432"/>
      <c r="I34" s="432"/>
      <c r="J34" s="432"/>
      <c r="K34" s="432"/>
      <c r="L34" s="432"/>
      <c r="M34" s="432"/>
      <c r="N34" s="468"/>
      <c r="O34" s="468"/>
      <c r="P34" s="469"/>
      <c r="Q34" s="432"/>
    </row>
    <row r="35" spans="1:17" ht="15">
      <c r="A35" s="23" t="s">
        <v>355</v>
      </c>
      <c r="B35" s="434">
        <v>51901.56</v>
      </c>
      <c r="C35" s="432">
        <v>0</v>
      </c>
      <c r="D35" s="432">
        <v>0</v>
      </c>
      <c r="E35" s="434">
        <v>0</v>
      </c>
      <c r="F35" s="432">
        <v>2366.25</v>
      </c>
      <c r="G35" s="432">
        <v>3133.16</v>
      </c>
      <c r="H35" s="432">
        <v>6.82999999999993</v>
      </c>
      <c r="I35" s="432">
        <v>-773.77</v>
      </c>
      <c r="J35" s="432">
        <v>-122.16</v>
      </c>
      <c r="K35" s="432">
        <v>0</v>
      </c>
      <c r="L35" s="432">
        <v>121.5</v>
      </c>
      <c r="M35" s="432" t="s">
        <v>168</v>
      </c>
      <c r="N35" s="468">
        <v>2365.53</v>
      </c>
      <c r="O35" s="468">
        <v>7599.020000000002</v>
      </c>
      <c r="P35" s="469">
        <v>9964.550000000003</v>
      </c>
      <c r="Q35" s="432">
        <v>61866.11</v>
      </c>
    </row>
    <row r="36" spans="1:17" ht="15">
      <c r="A36" s="23" t="s">
        <v>313</v>
      </c>
      <c r="B36" s="434"/>
      <c r="C36" s="432"/>
      <c r="D36" s="432"/>
      <c r="E36" s="434"/>
      <c r="F36" s="432"/>
      <c r="G36" s="432"/>
      <c r="H36" s="432"/>
      <c r="I36" s="432"/>
      <c r="J36" s="432"/>
      <c r="K36" s="432"/>
      <c r="L36" s="432"/>
      <c r="M36" s="432"/>
      <c r="N36" s="468"/>
      <c r="O36" s="468"/>
      <c r="P36" s="469"/>
      <c r="Q36" s="432"/>
    </row>
    <row r="37" spans="1:17" ht="15">
      <c r="A37" s="23" t="s">
        <v>314</v>
      </c>
      <c r="B37" s="434">
        <v>4260.17</v>
      </c>
      <c r="C37" s="432">
        <v>40.32</v>
      </c>
      <c r="D37" s="432">
        <v>40.32</v>
      </c>
      <c r="E37" s="434">
        <v>0</v>
      </c>
      <c r="F37" s="432">
        <v>1081.41</v>
      </c>
      <c r="G37" s="432">
        <v>1347.99</v>
      </c>
      <c r="H37" s="432">
        <v>-298.87</v>
      </c>
      <c r="I37" s="432">
        <v>32.33</v>
      </c>
      <c r="J37" s="432">
        <v>0</v>
      </c>
      <c r="K37" s="432">
        <v>0</v>
      </c>
      <c r="L37" s="432">
        <v>0</v>
      </c>
      <c r="M37" s="432" t="s">
        <v>168</v>
      </c>
      <c r="N37" s="468">
        <v>1121.73</v>
      </c>
      <c r="O37" s="468">
        <v>487.42999999999984</v>
      </c>
      <c r="P37" s="469">
        <v>1609.1599999999999</v>
      </c>
      <c r="Q37" s="432">
        <v>5869.33</v>
      </c>
    </row>
    <row r="38" spans="1:17" ht="15">
      <c r="A38" s="294"/>
      <c r="B38" s="471"/>
      <c r="C38" s="429"/>
      <c r="D38" s="429"/>
      <c r="E38" s="434"/>
      <c r="F38" s="472"/>
      <c r="G38" s="472"/>
      <c r="H38" s="472"/>
      <c r="I38" s="473"/>
      <c r="J38" s="472"/>
      <c r="K38" s="472"/>
      <c r="L38" s="472"/>
      <c r="M38" s="472"/>
      <c r="N38" s="466"/>
      <c r="O38" s="466"/>
      <c r="P38" s="467"/>
      <c r="Q38" s="473"/>
    </row>
    <row r="39" spans="1:17" ht="15">
      <c r="A39" s="14" t="s">
        <v>235</v>
      </c>
      <c r="B39" s="430">
        <v>422530.75</v>
      </c>
      <c r="C39" s="429">
        <v>1836.22</v>
      </c>
      <c r="D39" s="429">
        <v>1939.14</v>
      </c>
      <c r="E39" s="430">
        <v>-102.880000000001</v>
      </c>
      <c r="F39" s="429">
        <v>20633.67</v>
      </c>
      <c r="G39" s="429">
        <v>-223.62</v>
      </c>
      <c r="H39" s="429">
        <v>15322.5</v>
      </c>
      <c r="I39" s="429">
        <v>5534.78</v>
      </c>
      <c r="J39" s="429">
        <v>13551.44</v>
      </c>
      <c r="K39" s="429">
        <v>-529.44</v>
      </c>
      <c r="L39" s="429">
        <v>3616.5799999999995</v>
      </c>
      <c r="M39" s="429">
        <v>0</v>
      </c>
      <c r="N39" s="466">
        <v>39108.37</v>
      </c>
      <c r="O39" s="466">
        <v>-10062.919999999991</v>
      </c>
      <c r="P39" s="467">
        <v>29045.45000000001</v>
      </c>
      <c r="Q39" s="429">
        <v>451576.2</v>
      </c>
    </row>
    <row r="40" spans="1:17" ht="15">
      <c r="A40" s="23"/>
      <c r="B40" s="470" t="s">
        <v>94</v>
      </c>
      <c r="C40" s="429"/>
      <c r="D40" s="429"/>
      <c r="E40" s="434"/>
      <c r="F40" s="441"/>
      <c r="G40" s="441"/>
      <c r="H40" s="441"/>
      <c r="I40" s="432"/>
      <c r="J40" s="441"/>
      <c r="K40" s="441"/>
      <c r="L40" s="441"/>
      <c r="M40" s="441"/>
      <c r="N40" s="466"/>
      <c r="O40" s="466"/>
      <c r="P40" s="467"/>
      <c r="Q40" s="429"/>
    </row>
    <row r="41" spans="1:17" ht="15">
      <c r="A41" s="23" t="s">
        <v>356</v>
      </c>
      <c r="B41" s="434">
        <v>145883.87</v>
      </c>
      <c r="C41" s="432">
        <v>2053.39</v>
      </c>
      <c r="D41" s="432">
        <v>2156.26</v>
      </c>
      <c r="E41" s="434">
        <v>-102.880000000001</v>
      </c>
      <c r="F41" s="432">
        <v>1647.25</v>
      </c>
      <c r="G41" s="432">
        <v>-1757.76</v>
      </c>
      <c r="H41" s="432">
        <v>5363.94</v>
      </c>
      <c r="I41" s="432">
        <v>-1958.94</v>
      </c>
      <c r="J41" s="432">
        <v>-1306.75</v>
      </c>
      <c r="K41" s="432">
        <v>-529.44</v>
      </c>
      <c r="L41" s="432">
        <v>-343.58</v>
      </c>
      <c r="M41" s="432" t="s">
        <v>168</v>
      </c>
      <c r="N41" s="468">
        <v>1520.91</v>
      </c>
      <c r="O41" s="468">
        <v>-4821.450000000008</v>
      </c>
      <c r="P41" s="469">
        <v>-3300.540000000008</v>
      </c>
      <c r="Q41" s="432">
        <v>142583.33</v>
      </c>
    </row>
    <row r="42" spans="1:17" ht="15">
      <c r="A42" s="23" t="s">
        <v>352</v>
      </c>
      <c r="B42" s="434">
        <v>210714.97</v>
      </c>
      <c r="C42" s="432">
        <v>-237.58</v>
      </c>
      <c r="D42" s="432">
        <v>-237.58</v>
      </c>
      <c r="E42" s="434">
        <v>0</v>
      </c>
      <c r="F42" s="432">
        <v>7048.38</v>
      </c>
      <c r="G42" s="432">
        <v>-338.93</v>
      </c>
      <c r="H42" s="432">
        <v>3686.2</v>
      </c>
      <c r="I42" s="432">
        <v>3701.09</v>
      </c>
      <c r="J42" s="432">
        <v>17557.57</v>
      </c>
      <c r="K42" s="432">
        <v>0</v>
      </c>
      <c r="L42" s="432">
        <v>4133.4</v>
      </c>
      <c r="M42" s="432" t="s">
        <v>168</v>
      </c>
      <c r="N42" s="468">
        <v>28501.76</v>
      </c>
      <c r="O42" s="468">
        <v>-13482.670000000002</v>
      </c>
      <c r="P42" s="469">
        <v>15019.089999999997</v>
      </c>
      <c r="Q42" s="432">
        <v>225734.06</v>
      </c>
    </row>
    <row r="43" spans="1:17" ht="15">
      <c r="A43" s="23" t="s">
        <v>353</v>
      </c>
      <c r="B43" s="434">
        <v>-5113.4</v>
      </c>
      <c r="C43" s="432" t="s">
        <v>168</v>
      </c>
      <c r="D43" s="432" t="s">
        <v>168</v>
      </c>
      <c r="E43" s="434" t="s">
        <v>168</v>
      </c>
      <c r="F43" s="435">
        <v>0</v>
      </c>
      <c r="G43" s="432" t="s">
        <v>168</v>
      </c>
      <c r="H43" s="432">
        <v>0</v>
      </c>
      <c r="I43" s="435">
        <v>0</v>
      </c>
      <c r="J43" s="432">
        <v>-3531.15</v>
      </c>
      <c r="K43" s="432">
        <v>0</v>
      </c>
      <c r="L43" s="432">
        <v>0</v>
      </c>
      <c r="M43" s="432" t="s">
        <v>168</v>
      </c>
      <c r="N43" s="468">
        <v>-3531.15</v>
      </c>
      <c r="O43" s="468">
        <v>264.2699999999991</v>
      </c>
      <c r="P43" s="469">
        <v>-3266.880000000001</v>
      </c>
      <c r="Q43" s="432">
        <v>-8380.28</v>
      </c>
    </row>
    <row r="44" spans="1:17" ht="15">
      <c r="A44" s="23" t="s">
        <v>309</v>
      </c>
      <c r="B44" s="470"/>
      <c r="C44" s="432"/>
      <c r="D44" s="432"/>
      <c r="E44" s="434"/>
      <c r="F44" s="432"/>
      <c r="G44" s="432"/>
      <c r="H44" s="432"/>
      <c r="I44" s="432"/>
      <c r="J44" s="432"/>
      <c r="K44" s="432"/>
      <c r="L44" s="432"/>
      <c r="M44" s="432"/>
      <c r="N44" s="468"/>
      <c r="O44" s="468"/>
      <c r="P44" s="469"/>
      <c r="Q44" s="432"/>
    </row>
    <row r="45" spans="1:17" ht="15">
      <c r="A45" s="23" t="s">
        <v>310</v>
      </c>
      <c r="B45" s="434">
        <v>14614.61</v>
      </c>
      <c r="C45" s="432">
        <v>20.36</v>
      </c>
      <c r="D45" s="432">
        <v>20.36</v>
      </c>
      <c r="E45" s="434">
        <v>0</v>
      </c>
      <c r="F45" s="432">
        <v>1633.75</v>
      </c>
      <c r="G45" s="432">
        <v>1873.06</v>
      </c>
      <c r="H45" s="432">
        <v>-239.33</v>
      </c>
      <c r="I45" s="432">
        <v>0</v>
      </c>
      <c r="J45" s="432">
        <v>119.29</v>
      </c>
      <c r="K45" s="432">
        <v>0</v>
      </c>
      <c r="L45" s="432">
        <v>-179.86</v>
      </c>
      <c r="M45" s="432" t="s">
        <v>168</v>
      </c>
      <c r="N45" s="468">
        <v>1593.49</v>
      </c>
      <c r="O45" s="468">
        <v>7083.999999999998</v>
      </c>
      <c r="P45" s="469">
        <v>8677.489999999998</v>
      </c>
      <c r="Q45" s="432">
        <v>23292.1</v>
      </c>
    </row>
    <row r="46" spans="1:17" ht="15">
      <c r="A46" s="23" t="s">
        <v>354</v>
      </c>
      <c r="B46" s="434">
        <v>53289.19</v>
      </c>
      <c r="C46" s="432" t="s">
        <v>168</v>
      </c>
      <c r="D46" s="432" t="s">
        <v>168</v>
      </c>
      <c r="E46" s="434" t="s">
        <v>168</v>
      </c>
      <c r="F46" s="432">
        <v>10108.62</v>
      </c>
      <c r="G46" s="432" t="s">
        <v>168</v>
      </c>
      <c r="H46" s="432">
        <v>6316.01</v>
      </c>
      <c r="I46" s="432">
        <v>3792.61</v>
      </c>
      <c r="J46" s="432">
        <v>502.84</v>
      </c>
      <c r="K46" s="432">
        <v>0</v>
      </c>
      <c r="L46" s="432">
        <v>0</v>
      </c>
      <c r="M46" s="432" t="s">
        <v>168</v>
      </c>
      <c r="N46" s="468">
        <v>10611.46</v>
      </c>
      <c r="O46" s="468">
        <v>1103.1100000000006</v>
      </c>
      <c r="P46" s="469">
        <v>11714.57</v>
      </c>
      <c r="Q46" s="432">
        <v>65003.76</v>
      </c>
    </row>
    <row r="47" spans="1:17" ht="15">
      <c r="A47" s="23" t="s">
        <v>232</v>
      </c>
      <c r="B47" s="434">
        <v>1807.03</v>
      </c>
      <c r="C47" s="432" t="s">
        <v>168</v>
      </c>
      <c r="D47" s="432" t="s">
        <v>168</v>
      </c>
      <c r="E47" s="434" t="s">
        <v>168</v>
      </c>
      <c r="F47" s="432">
        <v>195.64</v>
      </c>
      <c r="G47" s="432">
        <v>0</v>
      </c>
      <c r="H47" s="432">
        <v>195.64</v>
      </c>
      <c r="I47" s="432">
        <v>0</v>
      </c>
      <c r="J47" s="432">
        <v>209.64</v>
      </c>
      <c r="K47" s="432">
        <v>0</v>
      </c>
      <c r="L47" s="432">
        <v>-0.84</v>
      </c>
      <c r="M47" s="432" t="s">
        <v>168</v>
      </c>
      <c r="N47" s="468">
        <v>404.56</v>
      </c>
      <c r="O47" s="468">
        <v>-14.050000000000011</v>
      </c>
      <c r="P47" s="469">
        <v>390.51</v>
      </c>
      <c r="Q47" s="432">
        <v>2197.54</v>
      </c>
    </row>
    <row r="48" spans="1:17" ht="15">
      <c r="A48" s="23" t="s">
        <v>311</v>
      </c>
      <c r="B48" s="434"/>
      <c r="C48" s="432"/>
      <c r="D48" s="432"/>
      <c r="E48" s="434"/>
      <c r="F48" s="432"/>
      <c r="G48" s="432"/>
      <c r="H48" s="432"/>
      <c r="I48" s="432"/>
      <c r="J48" s="432"/>
      <c r="K48" s="432"/>
      <c r="L48" s="432"/>
      <c r="M48" s="432"/>
      <c r="N48" s="468"/>
      <c r="O48" s="468"/>
      <c r="P48" s="469"/>
      <c r="Q48" s="432"/>
    </row>
    <row r="49" spans="1:17" ht="15">
      <c r="A49" s="23" t="s">
        <v>355</v>
      </c>
      <c r="B49" s="434">
        <v>1334.49</v>
      </c>
      <c r="C49" s="432" t="s">
        <v>168</v>
      </c>
      <c r="D49" s="432" t="s">
        <v>168</v>
      </c>
      <c r="E49" s="434" t="s">
        <v>168</v>
      </c>
      <c r="F49" s="432">
        <v>0</v>
      </c>
      <c r="G49" s="432">
        <v>0</v>
      </c>
      <c r="H49" s="432">
        <v>0</v>
      </c>
      <c r="I49" s="432">
        <v>0</v>
      </c>
      <c r="J49" s="432">
        <v>0</v>
      </c>
      <c r="K49" s="432">
        <v>0</v>
      </c>
      <c r="L49" s="432">
        <v>7.33999999999999</v>
      </c>
      <c r="M49" s="432" t="s">
        <v>168</v>
      </c>
      <c r="N49" s="468">
        <v>7.33999999999999</v>
      </c>
      <c r="O49" s="468">
        <v>-196.13999999999996</v>
      </c>
      <c r="P49" s="469">
        <v>-188.79999999999995</v>
      </c>
      <c r="Q49" s="432">
        <v>1145.69</v>
      </c>
    </row>
    <row r="50" spans="1:17" ht="15">
      <c r="A50" s="23" t="s">
        <v>313</v>
      </c>
      <c r="B50" s="434"/>
      <c r="C50" s="432"/>
      <c r="D50" s="432"/>
      <c r="E50" s="434"/>
      <c r="F50" s="432"/>
      <c r="G50" s="432"/>
      <c r="H50" s="432"/>
      <c r="I50" s="432"/>
      <c r="J50" s="432"/>
      <c r="K50" s="432"/>
      <c r="L50" s="432"/>
      <c r="M50" s="432"/>
      <c r="N50" s="468"/>
      <c r="O50" s="468"/>
      <c r="P50" s="469"/>
      <c r="Q50" s="432"/>
    </row>
    <row r="51" spans="1:17" ht="15">
      <c r="A51" s="23" t="s">
        <v>314</v>
      </c>
      <c r="B51" s="434" t="s">
        <v>168</v>
      </c>
      <c r="C51" s="432" t="s">
        <v>168</v>
      </c>
      <c r="D51" s="432" t="s">
        <v>168</v>
      </c>
      <c r="E51" s="434" t="s">
        <v>168</v>
      </c>
      <c r="F51" s="432" t="s">
        <v>168</v>
      </c>
      <c r="G51" s="432" t="s">
        <v>168</v>
      </c>
      <c r="H51" s="432" t="s">
        <v>168</v>
      </c>
      <c r="I51" s="432" t="s">
        <v>168</v>
      </c>
      <c r="J51" s="432" t="s">
        <v>168</v>
      </c>
      <c r="K51" s="432" t="s">
        <v>168</v>
      </c>
      <c r="L51" s="432" t="s">
        <v>168</v>
      </c>
      <c r="M51" s="434" t="s">
        <v>168</v>
      </c>
      <c r="N51" s="468" t="s">
        <v>168</v>
      </c>
      <c r="O51" s="468" t="s">
        <v>168</v>
      </c>
      <c r="P51" s="468" t="s">
        <v>168</v>
      </c>
      <c r="Q51" s="432" t="s">
        <v>168</v>
      </c>
    </row>
    <row r="52" spans="1:17" ht="15">
      <c r="A52" s="23"/>
      <c r="B52" s="434"/>
      <c r="C52" s="474"/>
      <c r="D52" s="429"/>
      <c r="E52" s="475"/>
      <c r="F52" s="476"/>
      <c r="G52" s="476"/>
      <c r="H52" s="476"/>
      <c r="I52" s="474"/>
      <c r="J52" s="476"/>
      <c r="K52" s="476"/>
      <c r="L52" s="476"/>
      <c r="M52" s="476"/>
      <c r="N52" s="466"/>
      <c r="O52" s="466"/>
      <c r="P52" s="467"/>
      <c r="Q52" s="474"/>
    </row>
    <row r="53" spans="1:17" ht="15">
      <c r="A53" s="14" t="s">
        <v>315</v>
      </c>
      <c r="B53" s="470"/>
      <c r="C53" s="474"/>
      <c r="D53" s="429"/>
      <c r="E53" s="470"/>
      <c r="F53" s="477"/>
      <c r="G53" s="477"/>
      <c r="H53" s="477"/>
      <c r="I53" s="477"/>
      <c r="J53" s="477"/>
      <c r="K53" s="477"/>
      <c r="L53" s="477"/>
      <c r="M53" s="477"/>
      <c r="N53" s="466"/>
      <c r="O53" s="466"/>
      <c r="P53" s="467"/>
      <c r="Q53" s="477"/>
    </row>
    <row r="54" spans="1:17" ht="15">
      <c r="A54" s="14" t="s">
        <v>689</v>
      </c>
      <c r="B54" s="430">
        <v>-15726.03</v>
      </c>
      <c r="C54" s="429">
        <v>247.78</v>
      </c>
      <c r="D54" s="429">
        <v>2117.21</v>
      </c>
      <c r="E54" s="430">
        <v>-1869.529999999999</v>
      </c>
      <c r="F54" s="429">
        <v>502.02</v>
      </c>
      <c r="G54" s="429">
        <v>11272.19</v>
      </c>
      <c r="H54" s="429">
        <v>-3478.33</v>
      </c>
      <c r="I54" s="429">
        <v>-7291.84</v>
      </c>
      <c r="J54" s="429">
        <v>-1977.3700000000008</v>
      </c>
      <c r="K54" s="429">
        <v>95.84000000000003</v>
      </c>
      <c r="L54" s="429">
        <v>-9571.089999999998</v>
      </c>
      <c r="M54" s="429">
        <v>-2772.52</v>
      </c>
      <c r="N54" s="466">
        <v>-13475.26</v>
      </c>
      <c r="O54" s="466">
        <v>17729.46</v>
      </c>
      <c r="P54" s="467">
        <v>4254.200000000001</v>
      </c>
      <c r="Q54" s="429">
        <v>-11471.83</v>
      </c>
    </row>
    <row r="55" spans="1:17" ht="15">
      <c r="A55" s="14"/>
      <c r="B55" s="434"/>
      <c r="C55" s="429"/>
      <c r="D55" s="429"/>
      <c r="E55" s="470"/>
      <c r="F55" s="477"/>
      <c r="G55" s="477"/>
      <c r="H55" s="477"/>
      <c r="I55" s="477"/>
      <c r="J55" s="477"/>
      <c r="K55" s="477"/>
      <c r="L55" s="477"/>
      <c r="M55" s="477"/>
      <c r="N55" s="466"/>
      <c r="O55" s="466"/>
      <c r="P55" s="467"/>
      <c r="Q55" s="477"/>
    </row>
    <row r="56" spans="1:17" ht="15">
      <c r="A56" s="23" t="s">
        <v>356</v>
      </c>
      <c r="B56" s="434">
        <v>-59786.44</v>
      </c>
      <c r="C56" s="432">
        <v>-2796.83</v>
      </c>
      <c r="D56" s="432">
        <v>-926.3200000000002</v>
      </c>
      <c r="E56" s="434">
        <v>-1870.549999999999</v>
      </c>
      <c r="F56" s="432">
        <v>-1549.11</v>
      </c>
      <c r="G56" s="432">
        <v>1808.5</v>
      </c>
      <c r="H56" s="432">
        <v>-5319.54</v>
      </c>
      <c r="I56" s="432">
        <v>1961.98</v>
      </c>
      <c r="J56" s="432">
        <v>1062.81</v>
      </c>
      <c r="K56" s="432">
        <v>-9.649999999999977</v>
      </c>
      <c r="L56" s="432">
        <v>302.90999999999997</v>
      </c>
      <c r="M56" s="432">
        <v>-2180.24</v>
      </c>
      <c r="N56" s="468">
        <v>-5170.09</v>
      </c>
      <c r="O56" s="468">
        <v>6481.2800000000025</v>
      </c>
      <c r="P56" s="469">
        <v>1311.1900000000023</v>
      </c>
      <c r="Q56" s="432">
        <v>-58475.25</v>
      </c>
    </row>
    <row r="57" spans="1:17" ht="15">
      <c r="A57" s="23" t="s">
        <v>352</v>
      </c>
      <c r="B57" s="434">
        <v>-27636.87</v>
      </c>
      <c r="C57" s="432">
        <v>439.26</v>
      </c>
      <c r="D57" s="432">
        <v>438.25</v>
      </c>
      <c r="E57" s="434">
        <v>1.02000000000001</v>
      </c>
      <c r="F57" s="432">
        <v>3297.9800000000005</v>
      </c>
      <c r="G57" s="432">
        <v>557.31</v>
      </c>
      <c r="H57" s="432">
        <v>7090.599999999999</v>
      </c>
      <c r="I57" s="432">
        <v>-4349.89</v>
      </c>
      <c r="J57" s="432">
        <v>-7458.84</v>
      </c>
      <c r="K57" s="432">
        <v>0</v>
      </c>
      <c r="L57" s="432">
        <v>-10833.86</v>
      </c>
      <c r="M57" s="432">
        <v>-990.76</v>
      </c>
      <c r="N57" s="468">
        <v>-15546.2</v>
      </c>
      <c r="O57" s="468">
        <v>2243.659999999996</v>
      </c>
      <c r="P57" s="469">
        <v>-13302.540000000005</v>
      </c>
      <c r="Q57" s="432">
        <v>-40939.41</v>
      </c>
    </row>
    <row r="58" spans="1:17" ht="15">
      <c r="A58" s="23" t="s">
        <v>353</v>
      </c>
      <c r="B58" s="434">
        <v>20726.18</v>
      </c>
      <c r="C58" s="432" t="s">
        <v>168</v>
      </c>
      <c r="D58" s="432" t="s">
        <v>168</v>
      </c>
      <c r="E58" s="434" t="s">
        <v>168</v>
      </c>
      <c r="F58" s="432">
        <v>313.09</v>
      </c>
      <c r="G58" s="432">
        <v>23.65</v>
      </c>
      <c r="H58" s="432">
        <v>265.28</v>
      </c>
      <c r="I58" s="432">
        <v>24.16</v>
      </c>
      <c r="J58" s="432">
        <v>3833.73</v>
      </c>
      <c r="K58" s="432">
        <v>0</v>
      </c>
      <c r="L58" s="432">
        <v>620.22</v>
      </c>
      <c r="M58" s="432">
        <v>0</v>
      </c>
      <c r="N58" s="468">
        <v>4767.04</v>
      </c>
      <c r="O58" s="468">
        <v>1372.500000000001</v>
      </c>
      <c r="P58" s="469">
        <v>6139.540000000001</v>
      </c>
      <c r="Q58" s="432">
        <v>26865.72</v>
      </c>
    </row>
    <row r="59" spans="1:17" ht="15">
      <c r="A59" s="23" t="s">
        <v>309</v>
      </c>
      <c r="B59" s="434"/>
      <c r="C59" s="432"/>
      <c r="D59" s="432"/>
      <c r="E59" s="434"/>
      <c r="F59" s="432"/>
      <c r="G59" s="477"/>
      <c r="H59" s="432"/>
      <c r="I59" s="432"/>
      <c r="J59" s="477"/>
      <c r="K59" s="477"/>
      <c r="L59" s="477"/>
      <c r="M59" s="432"/>
      <c r="N59" s="468"/>
      <c r="O59" s="468"/>
      <c r="P59" s="469"/>
      <c r="Q59" s="432"/>
    </row>
    <row r="60" spans="1:17" ht="15">
      <c r="A60" s="23" t="s">
        <v>310</v>
      </c>
      <c r="B60" s="434">
        <v>33159.17</v>
      </c>
      <c r="C60" s="432">
        <v>2366.1</v>
      </c>
      <c r="D60" s="432">
        <v>2366.1</v>
      </c>
      <c r="E60" s="434">
        <v>0</v>
      </c>
      <c r="F60" s="432">
        <v>5444.8</v>
      </c>
      <c r="G60" s="432">
        <v>4044.68</v>
      </c>
      <c r="H60" s="432">
        <v>2042.24</v>
      </c>
      <c r="I60" s="432">
        <v>-642.12</v>
      </c>
      <c r="J60" s="432">
        <v>277.03999999999996</v>
      </c>
      <c r="K60" s="432">
        <v>0</v>
      </c>
      <c r="L60" s="432">
        <v>195.88000000000002</v>
      </c>
      <c r="M60" s="432">
        <v>-8.45</v>
      </c>
      <c r="N60" s="468">
        <v>8275.42</v>
      </c>
      <c r="O60" s="468">
        <v>-1757.4899999999998</v>
      </c>
      <c r="P60" s="469">
        <v>6517.93</v>
      </c>
      <c r="Q60" s="432">
        <v>39677.1</v>
      </c>
    </row>
    <row r="61" spans="1:17" ht="15">
      <c r="A61" s="23" t="s">
        <v>354</v>
      </c>
      <c r="B61" s="434">
        <v>-35521.94</v>
      </c>
      <c r="C61" s="435">
        <v>198.84</v>
      </c>
      <c r="D61" s="432">
        <v>198.84</v>
      </c>
      <c r="E61" s="434">
        <v>0</v>
      </c>
      <c r="F61" s="432">
        <v>-10766.62</v>
      </c>
      <c r="G61" s="435">
        <v>115.95</v>
      </c>
      <c r="H61" s="432">
        <v>-7089.77</v>
      </c>
      <c r="I61" s="432">
        <v>-3792.85</v>
      </c>
      <c r="J61" s="432">
        <v>639.6600000000001</v>
      </c>
      <c r="K61" s="432">
        <v>105.49</v>
      </c>
      <c r="L61" s="432">
        <v>28.32</v>
      </c>
      <c r="M61" s="432">
        <v>-117.68</v>
      </c>
      <c r="N61" s="468">
        <v>-9911.93</v>
      </c>
      <c r="O61" s="468">
        <v>1534.8600000000006</v>
      </c>
      <c r="P61" s="469">
        <v>-8377.07</v>
      </c>
      <c r="Q61" s="432">
        <v>-43899.01</v>
      </c>
    </row>
    <row r="62" spans="1:17" ht="15">
      <c r="A62" s="23" t="s">
        <v>232</v>
      </c>
      <c r="B62" s="434">
        <v>-1493.35</v>
      </c>
      <c r="C62" s="435">
        <v>0</v>
      </c>
      <c r="D62" s="432">
        <v>0</v>
      </c>
      <c r="E62" s="434">
        <v>0</v>
      </c>
      <c r="F62" s="432">
        <v>314.23</v>
      </c>
      <c r="G62" s="435">
        <v>240.95</v>
      </c>
      <c r="H62" s="432">
        <v>-175.04999999999998</v>
      </c>
      <c r="I62" s="432">
        <v>248.32</v>
      </c>
      <c r="J62" s="432">
        <v>-209.64</v>
      </c>
      <c r="K62" s="432">
        <v>0</v>
      </c>
      <c r="L62" s="432">
        <v>1.44</v>
      </c>
      <c r="M62" s="432">
        <v>0</v>
      </c>
      <c r="N62" s="468">
        <v>105.99</v>
      </c>
      <c r="O62" s="468">
        <v>96.63999999999989</v>
      </c>
      <c r="P62" s="469">
        <v>202.62999999999988</v>
      </c>
      <c r="Q62" s="432">
        <v>-1290.72</v>
      </c>
    </row>
    <row r="63" spans="1:17" ht="15">
      <c r="A63" s="23" t="s">
        <v>311</v>
      </c>
      <c r="B63" s="434"/>
      <c r="C63" s="465"/>
      <c r="D63" s="432"/>
      <c r="E63" s="434"/>
      <c r="F63" s="432"/>
      <c r="G63" s="435"/>
      <c r="H63" s="432"/>
      <c r="I63" s="432"/>
      <c r="J63" s="432"/>
      <c r="K63" s="432"/>
      <c r="L63" s="432"/>
      <c r="M63" s="432"/>
      <c r="N63" s="468"/>
      <c r="O63" s="468"/>
      <c r="P63" s="469"/>
      <c r="Q63" s="432"/>
    </row>
    <row r="64" spans="1:17" ht="15">
      <c r="A64" s="23" t="s">
        <v>355</v>
      </c>
      <c r="B64" s="434">
        <v>50567.07</v>
      </c>
      <c r="C64" s="432">
        <v>0</v>
      </c>
      <c r="D64" s="432">
        <v>0</v>
      </c>
      <c r="E64" s="434">
        <v>0</v>
      </c>
      <c r="F64" s="432">
        <v>2366.25</v>
      </c>
      <c r="G64" s="435">
        <v>3133.16</v>
      </c>
      <c r="H64" s="432">
        <v>6.82999999999993</v>
      </c>
      <c r="I64" s="432">
        <v>-773.77</v>
      </c>
      <c r="J64" s="478">
        <v>-122.16</v>
      </c>
      <c r="K64" s="478">
        <v>0</v>
      </c>
      <c r="L64" s="478">
        <v>114.16000000000001</v>
      </c>
      <c r="M64" s="432">
        <v>524.62</v>
      </c>
      <c r="N64" s="468">
        <v>2882.78</v>
      </c>
      <c r="O64" s="468">
        <v>7270.569999999998</v>
      </c>
      <c r="P64" s="469">
        <v>10153.349999999999</v>
      </c>
      <c r="Q64" s="432">
        <v>60720.42</v>
      </c>
    </row>
    <row r="65" spans="1:17" ht="15">
      <c r="A65" s="23" t="s">
        <v>313</v>
      </c>
      <c r="B65" s="434"/>
      <c r="C65" s="432"/>
      <c r="D65" s="432"/>
      <c r="E65" s="434"/>
      <c r="F65" s="432"/>
      <c r="G65" s="479"/>
      <c r="H65" s="432"/>
      <c r="I65" s="432"/>
      <c r="J65" s="476"/>
      <c r="K65" s="476"/>
      <c r="L65" s="476"/>
      <c r="M65" s="432"/>
      <c r="N65" s="468"/>
      <c r="O65" s="468"/>
      <c r="P65" s="469"/>
      <c r="Q65" s="432"/>
    </row>
    <row r="66" spans="1:17" ht="15">
      <c r="A66" s="23" t="s">
        <v>314</v>
      </c>
      <c r="B66" s="434">
        <v>4260.17</v>
      </c>
      <c r="C66" s="432">
        <v>40.32</v>
      </c>
      <c r="D66" s="432">
        <v>40.32</v>
      </c>
      <c r="E66" s="434">
        <v>0</v>
      </c>
      <c r="F66" s="432">
        <v>1081.41</v>
      </c>
      <c r="G66" s="432">
        <v>1347.99</v>
      </c>
      <c r="H66" s="432">
        <v>-298.87</v>
      </c>
      <c r="I66" s="432">
        <v>32.33</v>
      </c>
      <c r="J66" s="432">
        <v>0</v>
      </c>
      <c r="K66" s="432">
        <v>0</v>
      </c>
      <c r="L66" s="432">
        <v>0</v>
      </c>
      <c r="M66" s="432">
        <v>0</v>
      </c>
      <c r="N66" s="468">
        <v>1121.73</v>
      </c>
      <c r="O66" s="468">
        <v>487.42999999999984</v>
      </c>
      <c r="P66" s="469">
        <v>1609.1599999999999</v>
      </c>
      <c r="Q66" s="432">
        <v>5869.33</v>
      </c>
    </row>
    <row r="67" spans="1:17" ht="15">
      <c r="A67" s="23" t="s">
        <v>94</v>
      </c>
      <c r="B67" s="81"/>
      <c r="C67" s="81"/>
      <c r="D67" s="27"/>
      <c r="E67" s="27"/>
      <c r="F67" s="27"/>
      <c r="G67" s="82"/>
      <c r="H67" s="27"/>
      <c r="I67" s="27"/>
      <c r="J67" s="27"/>
      <c r="K67" s="27"/>
      <c r="L67" s="27"/>
      <c r="M67" s="27"/>
      <c r="N67" s="27"/>
      <c r="O67" s="27"/>
      <c r="P67" s="83"/>
      <c r="Q67" s="27"/>
    </row>
    <row r="68" spans="1:17" ht="15">
      <c r="A68" s="65" t="s">
        <v>357</v>
      </c>
      <c r="B68" s="81"/>
      <c r="C68" s="81"/>
      <c r="D68" s="27"/>
      <c r="E68" s="27"/>
      <c r="F68" s="27"/>
      <c r="G68" s="27"/>
      <c r="H68" s="27"/>
      <c r="I68" s="27"/>
      <c r="J68" s="27"/>
      <c r="K68" s="27"/>
      <c r="L68" s="27"/>
      <c r="M68" s="27"/>
      <c r="N68" s="27"/>
      <c r="O68" s="27"/>
      <c r="P68" s="83"/>
      <c r="Q68" s="27"/>
    </row>
    <row r="69" spans="1:17" ht="15">
      <c r="A69" s="65" t="s">
        <v>358</v>
      </c>
      <c r="B69" s="81"/>
      <c r="C69" s="81"/>
      <c r="D69" s="27"/>
      <c r="E69" s="27"/>
      <c r="F69" s="27"/>
      <c r="G69" s="27"/>
      <c r="H69" s="27"/>
      <c r="I69" s="27"/>
      <c r="J69" s="27"/>
      <c r="K69" s="27"/>
      <c r="L69" s="27"/>
      <c r="M69" s="27"/>
      <c r="N69" s="27"/>
      <c r="O69" s="27"/>
      <c r="P69" s="83"/>
      <c r="Q69" s="27"/>
    </row>
    <row r="70" spans="1:17" ht="15">
      <c r="A70" s="65" t="s">
        <v>359</v>
      </c>
      <c r="B70" s="81"/>
      <c r="C70" s="81"/>
      <c r="D70" s="27"/>
      <c r="E70" s="27"/>
      <c r="F70" s="27"/>
      <c r="G70" s="27"/>
      <c r="H70" s="27"/>
      <c r="I70" s="27"/>
      <c r="J70" s="27"/>
      <c r="K70" s="27"/>
      <c r="L70" s="27"/>
      <c r="M70" s="27"/>
      <c r="N70" s="27"/>
      <c r="O70" s="27"/>
      <c r="P70" s="83"/>
      <c r="Q70" s="27"/>
    </row>
    <row r="71" ht="15">
      <c r="A71" s="277"/>
    </row>
    <row r="72" ht="15">
      <c r="A72" s="358"/>
    </row>
    <row r="73" ht="15">
      <c r="A73" s="277"/>
    </row>
    <row r="74" ht="15">
      <c r="A74" s="277"/>
    </row>
    <row r="75" ht="15">
      <c r="A75" s="277"/>
    </row>
    <row r="76" ht="15">
      <c r="A76" s="277"/>
    </row>
    <row r="77" ht="15">
      <c r="A77" s="277"/>
    </row>
  </sheetData>
  <sheetProtection/>
  <printOptions/>
  <pageMargins left="0.7086614173228347" right="0.7086614173228347" top="0.4330708661417323" bottom="0.4330708661417323" header="0.31496062992125984" footer="0.31496062992125984"/>
  <pageSetup fitToHeight="1" fitToWidth="1" horizontalDpi="600" verticalDpi="600" orientation="landscape" paperSize="9" scale="52" r:id="rId1"/>
  <headerFooter alignWithMargins="0">
    <oddHeader>&amp;R15.3.2010</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Q74"/>
  <sheetViews>
    <sheetView zoomScale="75" zoomScaleNormal="75" zoomScalePageLayoutView="0" workbookViewId="0" topLeftCell="A1">
      <pane xSplit="1" ySplit="10" topLeftCell="B11"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67.57421875" style="99" customWidth="1"/>
    <col min="2" max="2" width="11.00390625" style="89" customWidth="1"/>
    <col min="3" max="3" width="9.7109375" style="89" customWidth="1"/>
    <col min="4" max="4" width="10.421875" style="89" customWidth="1"/>
    <col min="5" max="5" width="15.00390625" style="89" customWidth="1"/>
    <col min="6" max="6" width="10.421875" style="89" customWidth="1"/>
    <col min="7" max="7" width="12.28125" style="89" customWidth="1"/>
    <col min="8" max="8" width="9.57421875" style="89" customWidth="1"/>
    <col min="9" max="9" width="7.140625" style="89" customWidth="1"/>
    <col min="10" max="10" width="11.00390625" style="89" customWidth="1"/>
    <col min="11" max="11" width="9.7109375" style="89" customWidth="1"/>
    <col min="12" max="12" width="10.421875" style="89" customWidth="1"/>
    <col min="13" max="13" width="15.00390625" style="89" customWidth="1"/>
    <col min="14" max="14" width="10.421875" style="89" customWidth="1"/>
    <col min="15" max="15" width="12.28125" style="89" customWidth="1"/>
    <col min="16" max="16" width="9.57421875" style="89" customWidth="1"/>
    <col min="17" max="17" width="12.140625" style="89" customWidth="1"/>
    <col min="18" max="16384" width="9.140625" style="99" customWidth="1"/>
  </cols>
  <sheetData>
    <row r="1" spans="1:3" ht="12.75">
      <c r="A1" s="88" t="s">
        <v>720</v>
      </c>
      <c r="C1" s="90"/>
    </row>
    <row r="2" spans="1:11" ht="12.75">
      <c r="A2" s="88" t="s">
        <v>721</v>
      </c>
      <c r="B2" s="88"/>
      <c r="D2" s="91"/>
      <c r="E2" s="91"/>
      <c r="J2" s="88"/>
      <c r="K2" s="88"/>
    </row>
    <row r="3" spans="1:11" ht="12.75">
      <c r="A3" s="88" t="s">
        <v>722</v>
      </c>
      <c r="B3" s="88"/>
      <c r="J3" s="88"/>
      <c r="K3" s="88"/>
    </row>
    <row r="4" spans="1:17" ht="12.75">
      <c r="A4" s="92"/>
      <c r="B4" s="93" t="s">
        <v>684</v>
      </c>
      <c r="C4" s="94"/>
      <c r="D4" s="95"/>
      <c r="E4" s="95"/>
      <c r="F4" s="95"/>
      <c r="G4" s="95"/>
      <c r="H4" s="95"/>
      <c r="I4" s="95"/>
      <c r="J4" s="93" t="s">
        <v>719</v>
      </c>
      <c r="K4" s="94"/>
      <c r="L4" s="95"/>
      <c r="M4" s="95"/>
      <c r="N4" s="95"/>
      <c r="O4" s="95"/>
      <c r="P4" s="95"/>
      <c r="Q4" s="96"/>
    </row>
    <row r="5" spans="1:17" ht="14.25">
      <c r="A5" s="373"/>
      <c r="B5" s="370" t="s">
        <v>360</v>
      </c>
      <c r="C5" s="370" t="s">
        <v>361</v>
      </c>
      <c r="D5" s="371" t="s">
        <v>362</v>
      </c>
      <c r="E5" s="371"/>
      <c r="F5" s="371" t="s">
        <v>363</v>
      </c>
      <c r="G5" s="371"/>
      <c r="H5" s="370" t="s">
        <v>277</v>
      </c>
      <c r="I5" s="370"/>
      <c r="J5" s="370" t="s">
        <v>360</v>
      </c>
      <c r="K5" s="370" t="s">
        <v>361</v>
      </c>
      <c r="L5" s="371" t="s">
        <v>362</v>
      </c>
      <c r="M5" s="371"/>
      <c r="N5" s="371" t="s">
        <v>363</v>
      </c>
      <c r="O5" s="371"/>
      <c r="P5" s="370" t="s">
        <v>277</v>
      </c>
      <c r="Q5" s="370"/>
    </row>
    <row r="6" spans="1:17" ht="14.25">
      <c r="A6" s="373"/>
      <c r="B6" s="98" t="s">
        <v>364</v>
      </c>
      <c r="C6" s="98" t="s">
        <v>365</v>
      </c>
      <c r="D6" s="98" t="s">
        <v>366</v>
      </c>
      <c r="E6" s="98"/>
      <c r="F6" s="98" t="s">
        <v>367</v>
      </c>
      <c r="G6" s="98"/>
      <c r="H6" s="98" t="s">
        <v>368</v>
      </c>
      <c r="I6" s="98"/>
      <c r="J6" s="98" t="s">
        <v>364</v>
      </c>
      <c r="K6" s="98" t="s">
        <v>365</v>
      </c>
      <c r="L6" s="98" t="s">
        <v>366</v>
      </c>
      <c r="M6" s="98"/>
      <c r="N6" s="98" t="s">
        <v>367</v>
      </c>
      <c r="O6" s="98"/>
      <c r="P6" s="98" t="s">
        <v>368</v>
      </c>
      <c r="Q6" s="98"/>
    </row>
    <row r="7" spans="1:17" ht="14.25">
      <c r="A7" s="92"/>
      <c r="B7" s="97" t="s">
        <v>369</v>
      </c>
      <c r="C7" s="97" t="s">
        <v>370</v>
      </c>
      <c r="D7" s="97" t="s">
        <v>371</v>
      </c>
      <c r="E7" s="97"/>
      <c r="F7" s="97" t="s">
        <v>372</v>
      </c>
      <c r="G7" s="97"/>
      <c r="H7" s="97" t="s">
        <v>297</v>
      </c>
      <c r="I7" s="97"/>
      <c r="J7" s="97" t="s">
        <v>369</v>
      </c>
      <c r="K7" s="97" t="s">
        <v>370</v>
      </c>
      <c r="L7" s="97" t="s">
        <v>371</v>
      </c>
      <c r="M7" s="97"/>
      <c r="N7" s="97" t="s">
        <v>372</v>
      </c>
      <c r="O7" s="97"/>
      <c r="P7" s="97" t="s">
        <v>297</v>
      </c>
      <c r="Q7" s="98"/>
    </row>
    <row r="8" spans="2:17" ht="14.25" customHeight="1">
      <c r="B8" s="100"/>
      <c r="C8" s="100"/>
      <c r="D8" s="100"/>
      <c r="E8" s="100"/>
      <c r="F8" s="100"/>
      <c r="G8" s="100"/>
      <c r="H8" s="100"/>
      <c r="I8" s="100"/>
      <c r="J8" s="100"/>
      <c r="K8" s="100"/>
      <c r="L8" s="100"/>
      <c r="M8" s="100"/>
      <c r="N8" s="100"/>
      <c r="O8" s="100"/>
      <c r="P8" s="100"/>
      <c r="Q8" s="100"/>
    </row>
    <row r="9" spans="1:17" s="101" customFormat="1" ht="12.75">
      <c r="A9" s="101" t="s">
        <v>373</v>
      </c>
      <c r="B9" s="102"/>
      <c r="C9" s="102"/>
      <c r="D9" s="102"/>
      <c r="E9" s="102"/>
      <c r="F9" s="102"/>
      <c r="G9" s="102"/>
      <c r="H9" s="102"/>
      <c r="I9" s="102"/>
      <c r="J9" s="102"/>
      <c r="K9" s="102"/>
      <c r="L9" s="102"/>
      <c r="M9" s="102"/>
      <c r="N9" s="102"/>
      <c r="O9" s="102"/>
      <c r="P9" s="102"/>
      <c r="Q9" s="102"/>
    </row>
    <row r="10" spans="2:17" ht="12.75">
      <c r="B10" s="91"/>
      <c r="C10" s="91"/>
      <c r="D10" s="91"/>
      <c r="E10" s="91"/>
      <c r="F10" s="91"/>
      <c r="G10" s="91"/>
      <c r="H10" s="91"/>
      <c r="J10" s="91"/>
      <c r="K10" s="91"/>
      <c r="L10" s="91"/>
      <c r="M10" s="91"/>
      <c r="N10" s="91"/>
      <c r="O10" s="91"/>
      <c r="P10" s="91"/>
      <c r="Q10" s="91"/>
    </row>
    <row r="11" spans="1:17" s="101" customFormat="1" ht="12.75">
      <c r="A11" s="18" t="s">
        <v>374</v>
      </c>
      <c r="B11" s="103">
        <v>65636.619489</v>
      </c>
      <c r="C11" s="103">
        <v>21792.34</v>
      </c>
      <c r="D11" s="103">
        <v>15945.992693</v>
      </c>
      <c r="E11" s="103"/>
      <c r="F11" s="103">
        <v>1662.71999937</v>
      </c>
      <c r="G11" s="103"/>
      <c r="H11" s="103">
        <v>105037.67218137001</v>
      </c>
      <c r="I11" s="103"/>
      <c r="J11" s="103">
        <v>44952.85</v>
      </c>
      <c r="K11" s="103">
        <v>17853.18</v>
      </c>
      <c r="L11" s="103">
        <v>9816.92797659179</v>
      </c>
      <c r="M11" s="103"/>
      <c r="N11" s="103">
        <v>1667.85</v>
      </c>
      <c r="O11" s="103"/>
      <c r="P11" s="103">
        <v>74290.8079765918</v>
      </c>
      <c r="Q11" s="102"/>
    </row>
    <row r="12" spans="1:17" s="101" customFormat="1" ht="12.75">
      <c r="A12" s="18" t="s">
        <v>375</v>
      </c>
      <c r="B12" s="103">
        <v>48422.074638</v>
      </c>
      <c r="C12" s="103">
        <v>12109.83</v>
      </c>
      <c r="D12" s="103">
        <v>12766.635399</v>
      </c>
      <c r="E12" s="103"/>
      <c r="F12" s="103">
        <v>1292.249999566</v>
      </c>
      <c r="G12" s="103"/>
      <c r="H12" s="103">
        <v>74590.790036566</v>
      </c>
      <c r="I12" s="103"/>
      <c r="J12" s="103">
        <v>31895.77</v>
      </c>
      <c r="K12" s="103">
        <v>8789</v>
      </c>
      <c r="L12" s="103">
        <v>7709.50563882874</v>
      </c>
      <c r="M12" s="103"/>
      <c r="N12" s="103">
        <v>1075.09</v>
      </c>
      <c r="O12" s="103"/>
      <c r="P12" s="103">
        <v>49469.36563882874</v>
      </c>
      <c r="Q12" s="102"/>
    </row>
    <row r="13" spans="1:17" ht="12.75">
      <c r="A13" s="15" t="s">
        <v>376</v>
      </c>
      <c r="B13" s="104">
        <v>3373.679388</v>
      </c>
      <c r="C13" s="104">
        <v>533.73</v>
      </c>
      <c r="D13" s="104">
        <v>1928.78231</v>
      </c>
      <c r="E13" s="104"/>
      <c r="F13" s="104">
        <v>0.44</v>
      </c>
      <c r="G13" s="104"/>
      <c r="H13" s="104">
        <v>5836.631698</v>
      </c>
      <c r="I13" s="104"/>
      <c r="J13" s="104">
        <v>2626.51</v>
      </c>
      <c r="K13" s="104">
        <v>503.47</v>
      </c>
      <c r="L13" s="104">
        <v>1347.88746189562</v>
      </c>
      <c r="M13" s="104"/>
      <c r="N13" s="104">
        <v>0</v>
      </c>
      <c r="O13" s="104"/>
      <c r="P13" s="104">
        <v>4477.86746189562</v>
      </c>
      <c r="Q13" s="102"/>
    </row>
    <row r="14" spans="1:17" ht="12.75">
      <c r="A14" s="15" t="s">
        <v>377</v>
      </c>
      <c r="B14" s="104">
        <v>1638.305855</v>
      </c>
      <c r="C14" s="104">
        <v>252.45</v>
      </c>
      <c r="D14" s="104">
        <v>652.806618</v>
      </c>
      <c r="E14" s="104"/>
      <c r="F14" s="104">
        <v>19.25</v>
      </c>
      <c r="G14" s="104"/>
      <c r="H14" s="104">
        <v>2562.812473</v>
      </c>
      <c r="I14" s="104"/>
      <c r="J14" s="104">
        <v>1224.13</v>
      </c>
      <c r="K14" s="104">
        <v>163.98</v>
      </c>
      <c r="L14" s="104">
        <v>432.066810337295</v>
      </c>
      <c r="M14" s="104"/>
      <c r="N14" s="104">
        <v>0</v>
      </c>
      <c r="O14" s="104"/>
      <c r="P14" s="104">
        <v>1820.1768103372951</v>
      </c>
      <c r="Q14" s="102"/>
    </row>
    <row r="15" spans="1:17" ht="12.75">
      <c r="A15" s="15" t="s">
        <v>378</v>
      </c>
      <c r="B15" s="104">
        <v>1888.980926</v>
      </c>
      <c r="C15" s="104">
        <v>380.79</v>
      </c>
      <c r="D15" s="104">
        <v>295.6195</v>
      </c>
      <c r="E15" s="104"/>
      <c r="F15" s="104">
        <v>3.48</v>
      </c>
      <c r="G15" s="104"/>
      <c r="H15" s="104">
        <v>2568.870426</v>
      </c>
      <c r="I15" s="104"/>
      <c r="J15" s="104">
        <v>1022.23</v>
      </c>
      <c r="K15" s="104">
        <v>345.31</v>
      </c>
      <c r="L15" s="104">
        <v>176.298913373656</v>
      </c>
      <c r="M15" s="104"/>
      <c r="N15" s="104">
        <v>0</v>
      </c>
      <c r="O15" s="104"/>
      <c r="P15" s="104">
        <v>1543.838913373656</v>
      </c>
      <c r="Q15" s="102"/>
    </row>
    <row r="16" spans="1:17" ht="12.75">
      <c r="A16" s="15" t="s">
        <v>379</v>
      </c>
      <c r="B16" s="104">
        <v>301.105616</v>
      </c>
      <c r="C16" s="104">
        <v>94.6100000000001</v>
      </c>
      <c r="D16" s="104">
        <v>186.3488</v>
      </c>
      <c r="E16" s="104"/>
      <c r="F16" s="104">
        <v>33.96</v>
      </c>
      <c r="G16" s="104"/>
      <c r="H16" s="104">
        <v>616.0244160000001</v>
      </c>
      <c r="I16" s="104"/>
      <c r="J16" s="104">
        <v>170.09</v>
      </c>
      <c r="K16" s="104">
        <v>65.51</v>
      </c>
      <c r="L16" s="104">
        <v>125.797139197546</v>
      </c>
      <c r="M16" s="104"/>
      <c r="N16" s="104">
        <v>0</v>
      </c>
      <c r="O16" s="104"/>
      <c r="P16" s="104">
        <v>361.39713919754604</v>
      </c>
      <c r="Q16" s="102"/>
    </row>
    <row r="17" spans="1:17" ht="12.75">
      <c r="A17" s="15" t="s">
        <v>380</v>
      </c>
      <c r="B17" s="104">
        <v>3597.399244</v>
      </c>
      <c r="C17" s="104">
        <v>923.34</v>
      </c>
      <c r="D17" s="104">
        <v>899.99254</v>
      </c>
      <c r="E17" s="104"/>
      <c r="F17" s="104">
        <v>29.52</v>
      </c>
      <c r="G17" s="104"/>
      <c r="H17" s="104">
        <v>5450.251784000001</v>
      </c>
      <c r="I17" s="104"/>
      <c r="J17" s="104">
        <v>2352.12</v>
      </c>
      <c r="K17" s="104">
        <v>858.36</v>
      </c>
      <c r="L17" s="104">
        <v>491.898209072625</v>
      </c>
      <c r="M17" s="104"/>
      <c r="N17" s="104">
        <v>0</v>
      </c>
      <c r="O17" s="104"/>
      <c r="P17" s="104">
        <v>3702.378209072625</v>
      </c>
      <c r="Q17" s="102"/>
    </row>
    <row r="18" spans="1:17" ht="12.75">
      <c r="A18" s="15" t="s">
        <v>381</v>
      </c>
      <c r="B18" s="104">
        <v>2159.002153</v>
      </c>
      <c r="C18" s="104">
        <v>684.65</v>
      </c>
      <c r="D18" s="104">
        <v>183.1095</v>
      </c>
      <c r="E18" s="104"/>
      <c r="F18" s="104">
        <v>0.6</v>
      </c>
      <c r="G18" s="104"/>
      <c r="H18" s="104">
        <v>3027.361653</v>
      </c>
      <c r="I18" s="104"/>
      <c r="J18" s="104">
        <v>1341.11</v>
      </c>
      <c r="K18" s="104">
        <v>436.84</v>
      </c>
      <c r="L18" s="104">
        <v>134.618071248673</v>
      </c>
      <c r="M18" s="104"/>
      <c r="N18" s="104">
        <v>0</v>
      </c>
      <c r="O18" s="104"/>
      <c r="P18" s="104">
        <v>1912.5680712486728</v>
      </c>
      <c r="Q18" s="102"/>
    </row>
    <row r="19" spans="1:17" ht="12.75">
      <c r="A19" s="15" t="s">
        <v>382</v>
      </c>
      <c r="B19" s="104">
        <v>39.464311</v>
      </c>
      <c r="C19" s="104">
        <v>25.08</v>
      </c>
      <c r="D19" s="104">
        <v>291.4122</v>
      </c>
      <c r="E19" s="104"/>
      <c r="F19" s="104" t="s">
        <v>384</v>
      </c>
      <c r="G19" s="104"/>
      <c r="H19" s="104" t="s">
        <v>384</v>
      </c>
      <c r="I19" s="104"/>
      <c r="J19" s="104">
        <v>13.7</v>
      </c>
      <c r="K19" s="104">
        <v>61.07</v>
      </c>
      <c r="L19" s="104">
        <v>169.054602191839</v>
      </c>
      <c r="M19" s="104"/>
      <c r="N19" s="104">
        <v>0</v>
      </c>
      <c r="O19" s="104"/>
      <c r="P19" s="104">
        <v>243.824602191839</v>
      </c>
      <c r="Q19" s="102"/>
    </row>
    <row r="20" spans="1:17" ht="12.75">
      <c r="A20" s="15" t="s">
        <v>383</v>
      </c>
      <c r="B20" s="104">
        <v>1970.765837</v>
      </c>
      <c r="C20" s="104">
        <v>382.02</v>
      </c>
      <c r="D20" s="104">
        <v>850.150504</v>
      </c>
      <c r="E20" s="104"/>
      <c r="F20" s="104" t="s">
        <v>384</v>
      </c>
      <c r="G20" s="104"/>
      <c r="H20" s="104" t="s">
        <v>384</v>
      </c>
      <c r="I20" s="104"/>
      <c r="J20" s="104">
        <v>1345.41</v>
      </c>
      <c r="K20" s="104">
        <v>362.93</v>
      </c>
      <c r="L20" s="104">
        <v>354.377741105315</v>
      </c>
      <c r="M20" s="104"/>
      <c r="N20" s="104">
        <v>0</v>
      </c>
      <c r="O20" s="104"/>
      <c r="P20" s="104">
        <v>2062.7177411053153</v>
      </c>
      <c r="Q20" s="102"/>
    </row>
    <row r="21" spans="1:17" ht="12.75">
      <c r="A21" s="15" t="s">
        <v>385</v>
      </c>
      <c r="B21" s="104">
        <v>2291.809544</v>
      </c>
      <c r="C21" s="104">
        <v>486.81</v>
      </c>
      <c r="D21" s="104">
        <v>645.904565</v>
      </c>
      <c r="E21" s="104"/>
      <c r="F21" s="104">
        <v>6.89</v>
      </c>
      <c r="G21" s="104"/>
      <c r="H21" s="104">
        <v>3431.414109</v>
      </c>
      <c r="I21" s="104"/>
      <c r="J21" s="104">
        <v>1654.33</v>
      </c>
      <c r="K21" s="104">
        <v>267.69</v>
      </c>
      <c r="L21" s="104">
        <v>451.905884828599</v>
      </c>
      <c r="M21" s="104"/>
      <c r="N21" s="104">
        <v>0</v>
      </c>
      <c r="O21" s="104"/>
      <c r="P21" s="104">
        <v>2373.925884828599</v>
      </c>
      <c r="Q21" s="102"/>
    </row>
    <row r="22" spans="1:17" ht="12.75">
      <c r="A22" s="15" t="s">
        <v>386</v>
      </c>
      <c r="B22" s="104">
        <v>6595.980547</v>
      </c>
      <c r="C22" s="104">
        <v>2119.45</v>
      </c>
      <c r="D22" s="104">
        <v>3585.032329</v>
      </c>
      <c r="E22" s="104"/>
      <c r="F22" s="104" t="s">
        <v>384</v>
      </c>
      <c r="G22" s="104"/>
      <c r="H22" s="104" t="s">
        <v>384</v>
      </c>
      <c r="I22" s="104"/>
      <c r="J22" s="104">
        <v>4407.99</v>
      </c>
      <c r="K22" s="104">
        <v>1805</v>
      </c>
      <c r="L22" s="104">
        <v>2202.92316328997</v>
      </c>
      <c r="M22" s="104"/>
      <c r="N22" s="104">
        <v>0</v>
      </c>
      <c r="O22" s="104"/>
      <c r="P22" s="104">
        <v>8415.91316328997</v>
      </c>
      <c r="Q22" s="102"/>
    </row>
    <row r="23" spans="1:17" ht="12.75">
      <c r="A23" s="15" t="s">
        <v>387</v>
      </c>
      <c r="B23" s="104">
        <v>6565.047624</v>
      </c>
      <c r="C23" s="104">
        <v>2189.22</v>
      </c>
      <c r="D23" s="104">
        <v>569.906118</v>
      </c>
      <c r="E23" s="104"/>
      <c r="F23" s="104" t="s">
        <v>384</v>
      </c>
      <c r="G23" s="104"/>
      <c r="H23" s="104" t="s">
        <v>384</v>
      </c>
      <c r="I23" s="104"/>
      <c r="J23" s="104">
        <v>4630.2</v>
      </c>
      <c r="K23" s="104">
        <v>711.86</v>
      </c>
      <c r="L23" s="104">
        <v>467.916353716601</v>
      </c>
      <c r="M23" s="104"/>
      <c r="N23" s="104">
        <v>0</v>
      </c>
      <c r="O23" s="104"/>
      <c r="P23" s="104">
        <v>5809.976353716601</v>
      </c>
      <c r="Q23" s="102"/>
    </row>
    <row r="24" spans="1:17" ht="12.75">
      <c r="A24" s="15" t="s">
        <v>388</v>
      </c>
      <c r="B24" s="104">
        <v>1375.213394</v>
      </c>
      <c r="C24" s="104">
        <v>288.3</v>
      </c>
      <c r="D24" s="104">
        <v>1050.389101</v>
      </c>
      <c r="E24" s="104"/>
      <c r="F24" s="104" t="s">
        <v>384</v>
      </c>
      <c r="G24" s="104"/>
      <c r="H24" s="104" t="s">
        <v>384</v>
      </c>
      <c r="I24" s="104"/>
      <c r="J24" s="104">
        <v>874.01</v>
      </c>
      <c r="K24" s="104">
        <v>220.16</v>
      </c>
      <c r="L24" s="104">
        <v>374.09609608398</v>
      </c>
      <c r="M24" s="104"/>
      <c r="N24" s="104">
        <v>0</v>
      </c>
      <c r="O24" s="104"/>
      <c r="P24" s="104">
        <v>1468.26609608398</v>
      </c>
      <c r="Q24" s="102"/>
    </row>
    <row r="25" spans="1:17" ht="12.75">
      <c r="A25" s="15" t="s">
        <v>389</v>
      </c>
      <c r="B25" s="104">
        <v>7621.898275</v>
      </c>
      <c r="C25" s="104">
        <v>1690.95</v>
      </c>
      <c r="D25" s="104">
        <v>360.141138</v>
      </c>
      <c r="E25" s="104"/>
      <c r="F25" s="104" t="s">
        <v>384</v>
      </c>
      <c r="G25" s="104"/>
      <c r="H25" s="104" t="s">
        <v>384</v>
      </c>
      <c r="I25" s="104"/>
      <c r="J25" s="104">
        <v>4047.97</v>
      </c>
      <c r="K25" s="104">
        <v>1447.39</v>
      </c>
      <c r="L25" s="104">
        <v>216.945804712781</v>
      </c>
      <c r="M25" s="104"/>
      <c r="N25" s="104">
        <v>0</v>
      </c>
      <c r="O25" s="104"/>
      <c r="P25" s="104">
        <v>5712.305804712781</v>
      </c>
      <c r="Q25" s="102"/>
    </row>
    <row r="26" spans="1:17" ht="12.75">
      <c r="A26" s="15" t="s">
        <v>390</v>
      </c>
      <c r="B26" s="104">
        <v>1438.933746</v>
      </c>
      <c r="C26" s="104">
        <v>321.96</v>
      </c>
      <c r="D26" s="104">
        <v>128.504852</v>
      </c>
      <c r="E26" s="104"/>
      <c r="F26" s="104" t="s">
        <v>384</v>
      </c>
      <c r="G26" s="104"/>
      <c r="H26" s="104" t="s">
        <v>384</v>
      </c>
      <c r="I26" s="104"/>
      <c r="J26" s="104">
        <v>906.09</v>
      </c>
      <c r="K26" s="104">
        <v>231.04</v>
      </c>
      <c r="L26" s="104">
        <v>64.9694998975305</v>
      </c>
      <c r="M26" s="104"/>
      <c r="N26" s="104">
        <v>0</v>
      </c>
      <c r="O26" s="104"/>
      <c r="P26" s="104">
        <v>1202.0994998975307</v>
      </c>
      <c r="Q26" s="102"/>
    </row>
    <row r="27" spans="1:17" ht="12.75">
      <c r="A27" s="15" t="s">
        <v>391</v>
      </c>
      <c r="B27" s="104">
        <v>7564.488178</v>
      </c>
      <c r="C27" s="104">
        <v>1736.4700000000012</v>
      </c>
      <c r="D27" s="104">
        <v>1138.5353239999986</v>
      </c>
      <c r="E27" s="104"/>
      <c r="F27" s="104">
        <v>1130.849999566</v>
      </c>
      <c r="G27" s="104"/>
      <c r="H27" s="104">
        <v>11570.343501566</v>
      </c>
      <c r="I27" s="104"/>
      <c r="J27" s="104">
        <v>5279.880000000001</v>
      </c>
      <c r="K27" s="104">
        <v>1308.3900000000003</v>
      </c>
      <c r="L27" s="104">
        <v>698.7498878767092</v>
      </c>
      <c r="M27" s="104"/>
      <c r="N27" s="104">
        <v>1075.09</v>
      </c>
      <c r="O27" s="104"/>
      <c r="P27" s="104">
        <v>8362.10988787671</v>
      </c>
      <c r="Q27" s="102"/>
    </row>
    <row r="28" spans="1:17" ht="12.75">
      <c r="A28" s="105" t="s">
        <v>688</v>
      </c>
      <c r="B28" s="104">
        <v>19779.453936</v>
      </c>
      <c r="C28" s="104">
        <v>5137.04</v>
      </c>
      <c r="D28" s="104">
        <v>5043.976401</v>
      </c>
      <c r="E28" s="104"/>
      <c r="F28" s="104">
        <v>132.59</v>
      </c>
      <c r="G28" s="104"/>
      <c r="H28" s="104">
        <v>30093.060337000003</v>
      </c>
      <c r="I28" s="104"/>
      <c r="J28" s="104">
        <v>13937.3</v>
      </c>
      <c r="K28" s="104">
        <v>2995.96</v>
      </c>
      <c r="L28" s="104">
        <v>3481.8009265834</v>
      </c>
      <c r="M28" s="104"/>
      <c r="N28" s="104">
        <v>0</v>
      </c>
      <c r="O28" s="104"/>
      <c r="P28" s="104">
        <v>20415.0609265834</v>
      </c>
      <c r="Q28" s="102"/>
    </row>
    <row r="29" spans="1:17" ht="12.75">
      <c r="A29" s="105" t="s">
        <v>392</v>
      </c>
      <c r="B29" s="104">
        <v>36670.997345</v>
      </c>
      <c r="C29" s="104">
        <v>9421.47</v>
      </c>
      <c r="D29" s="104">
        <v>11279.001577</v>
      </c>
      <c r="E29" s="104"/>
      <c r="F29" s="104">
        <v>1275.919999566</v>
      </c>
      <c r="G29" s="104"/>
      <c r="H29" s="104">
        <v>58647.38892156601</v>
      </c>
      <c r="I29" s="104"/>
      <c r="J29" s="104">
        <v>24954.09</v>
      </c>
      <c r="K29" s="104">
        <v>6497.96</v>
      </c>
      <c r="L29" s="104">
        <v>6939.77586868632</v>
      </c>
      <c r="M29" s="104"/>
      <c r="N29" s="104">
        <v>1075.09</v>
      </c>
      <c r="O29" s="104"/>
      <c r="P29" s="104">
        <v>39466.915868686316</v>
      </c>
      <c r="Q29" s="102"/>
    </row>
    <row r="30" spans="1:17" s="101" customFormat="1" ht="12.75">
      <c r="A30" s="106" t="s">
        <v>393</v>
      </c>
      <c r="B30" s="103">
        <v>6200.475354</v>
      </c>
      <c r="C30" s="103">
        <v>1502.71</v>
      </c>
      <c r="D30" s="103">
        <v>1055.450009</v>
      </c>
      <c r="E30" s="103"/>
      <c r="F30" s="103" t="s">
        <v>384</v>
      </c>
      <c r="G30" s="103"/>
      <c r="H30" s="103" t="s">
        <v>384</v>
      </c>
      <c r="I30" s="103"/>
      <c r="J30" s="103">
        <v>5204.44</v>
      </c>
      <c r="K30" s="103">
        <v>1143.87</v>
      </c>
      <c r="L30" s="103">
        <v>630.667567918409</v>
      </c>
      <c r="M30" s="103"/>
      <c r="N30" s="103">
        <v>0</v>
      </c>
      <c r="O30" s="103"/>
      <c r="P30" s="103">
        <v>6978.977567918409</v>
      </c>
      <c r="Q30" s="102"/>
    </row>
    <row r="31" spans="1:17" ht="12.75">
      <c r="A31" s="107" t="s">
        <v>394</v>
      </c>
      <c r="B31" s="104">
        <v>461.499522</v>
      </c>
      <c r="C31" s="104">
        <v>244.17</v>
      </c>
      <c r="D31" s="104">
        <v>130.090812</v>
      </c>
      <c r="E31" s="104"/>
      <c r="F31" s="104">
        <v>0</v>
      </c>
      <c r="G31" s="104"/>
      <c r="H31" s="104">
        <v>835.7603340000001</v>
      </c>
      <c r="I31" s="104"/>
      <c r="J31" s="104">
        <v>455.43</v>
      </c>
      <c r="K31" s="104">
        <v>48.74</v>
      </c>
      <c r="L31" s="104">
        <v>72.2593930790728</v>
      </c>
      <c r="M31" s="104"/>
      <c r="N31" s="104">
        <v>0</v>
      </c>
      <c r="O31" s="104"/>
      <c r="P31" s="104">
        <v>576.4293930790728</v>
      </c>
      <c r="Q31" s="102"/>
    </row>
    <row r="32" spans="1:17" ht="12.75">
      <c r="A32" s="107" t="s">
        <v>395</v>
      </c>
      <c r="B32" s="104">
        <v>4150.217176</v>
      </c>
      <c r="C32" s="104">
        <v>710.49</v>
      </c>
      <c r="D32" s="104">
        <v>843.7944</v>
      </c>
      <c r="E32" s="104"/>
      <c r="F32" s="104" t="s">
        <v>384</v>
      </c>
      <c r="G32" s="104"/>
      <c r="H32" s="104">
        <v>5711.581576</v>
      </c>
      <c r="I32" s="104"/>
      <c r="J32" s="104">
        <v>3484.43</v>
      </c>
      <c r="K32" s="104">
        <v>625.82</v>
      </c>
      <c r="L32" s="104">
        <v>521.927263328738</v>
      </c>
      <c r="M32" s="104"/>
      <c r="N32" s="104">
        <v>0</v>
      </c>
      <c r="O32" s="104"/>
      <c r="P32" s="104">
        <v>4632.177263328738</v>
      </c>
      <c r="Q32" s="102"/>
    </row>
    <row r="33" spans="1:17" s="101" customFormat="1" ht="12.75">
      <c r="A33" s="106" t="s">
        <v>396</v>
      </c>
      <c r="B33" s="103">
        <v>8777.094395</v>
      </c>
      <c r="C33" s="103">
        <v>6395.59</v>
      </c>
      <c r="D33" s="103">
        <v>1962.046085</v>
      </c>
      <c r="E33" s="103"/>
      <c r="F33" s="103" t="s">
        <v>384</v>
      </c>
      <c r="G33" s="103"/>
      <c r="H33" s="103" t="s">
        <v>384</v>
      </c>
      <c r="I33" s="103"/>
      <c r="J33" s="103">
        <v>6292.77</v>
      </c>
      <c r="K33" s="103">
        <v>6305.82</v>
      </c>
      <c r="L33" s="103">
        <v>1349.23170533313</v>
      </c>
      <c r="M33" s="103"/>
      <c r="N33" s="103">
        <v>0</v>
      </c>
      <c r="O33" s="103"/>
      <c r="P33" s="103">
        <v>13947.82170533313</v>
      </c>
      <c r="Q33" s="102"/>
    </row>
    <row r="34" spans="1:17" ht="12.75">
      <c r="A34" s="15" t="s">
        <v>397</v>
      </c>
      <c r="B34" s="104">
        <v>1182.4838</v>
      </c>
      <c r="C34" s="104">
        <v>294.56</v>
      </c>
      <c r="D34" s="104">
        <v>54.0749</v>
      </c>
      <c r="E34" s="104"/>
      <c r="F34" s="104" t="s">
        <v>384</v>
      </c>
      <c r="G34" s="104"/>
      <c r="H34" s="104" t="s">
        <v>384</v>
      </c>
      <c r="I34" s="104"/>
      <c r="J34" s="104">
        <v>730.65</v>
      </c>
      <c r="K34" s="104">
        <v>300.73</v>
      </c>
      <c r="L34" s="104">
        <v>32.2776851070883</v>
      </c>
      <c r="M34" s="104"/>
      <c r="N34" s="104">
        <v>0</v>
      </c>
      <c r="O34" s="104"/>
      <c r="P34" s="104">
        <v>1063.6576851070884</v>
      </c>
      <c r="Q34" s="102"/>
    </row>
    <row r="35" spans="1:17" ht="12.75">
      <c r="A35" s="15" t="s">
        <v>398</v>
      </c>
      <c r="B35" s="104">
        <v>2061.50993</v>
      </c>
      <c r="C35" s="104">
        <v>840.81</v>
      </c>
      <c r="D35" s="104">
        <v>1243.186635</v>
      </c>
      <c r="E35" s="104"/>
      <c r="F35" s="104" t="s">
        <v>384</v>
      </c>
      <c r="G35" s="104"/>
      <c r="H35" s="104" t="s">
        <v>384</v>
      </c>
      <c r="I35" s="104"/>
      <c r="J35" s="104">
        <v>1855.21</v>
      </c>
      <c r="K35" s="104" t="s">
        <v>384</v>
      </c>
      <c r="L35" s="104">
        <v>860.454608790586</v>
      </c>
      <c r="M35" s="104"/>
      <c r="N35" s="104" t="s">
        <v>384</v>
      </c>
      <c r="O35" s="104"/>
      <c r="P35" s="104">
        <v>3718.504608790586</v>
      </c>
      <c r="Q35" s="102"/>
    </row>
    <row r="36" spans="1:17" s="101" customFormat="1" ht="12.75">
      <c r="A36" s="106" t="s">
        <v>399</v>
      </c>
      <c r="B36" s="103">
        <v>1547.906671</v>
      </c>
      <c r="C36" s="103" t="s">
        <v>384</v>
      </c>
      <c r="D36" s="103">
        <v>9.0402</v>
      </c>
      <c r="E36" s="103"/>
      <c r="F36" s="103" t="s">
        <v>384</v>
      </c>
      <c r="G36" s="103"/>
      <c r="H36" s="103">
        <v>2372.736871</v>
      </c>
      <c r="I36" s="103"/>
      <c r="J36" s="103">
        <v>1125.3</v>
      </c>
      <c r="K36" s="103" t="s">
        <v>384</v>
      </c>
      <c r="L36" s="103">
        <v>8.36523555870103</v>
      </c>
      <c r="M36" s="103"/>
      <c r="N36" s="103" t="s">
        <v>384</v>
      </c>
      <c r="O36" s="103"/>
      <c r="P36" s="103">
        <v>1866.395235558701</v>
      </c>
      <c r="Q36" s="102"/>
    </row>
    <row r="37" spans="1:17" s="101" customFormat="1" ht="12.75">
      <c r="A37" s="106" t="s">
        <v>400</v>
      </c>
      <c r="B37" s="103">
        <v>649.109611</v>
      </c>
      <c r="C37" s="103" t="s">
        <v>384</v>
      </c>
      <c r="D37" s="103">
        <v>109.597</v>
      </c>
      <c r="E37" s="103"/>
      <c r="F37" s="103" t="s">
        <v>384</v>
      </c>
      <c r="G37" s="103"/>
      <c r="H37" s="103">
        <v>1224.7766109999998</v>
      </c>
      <c r="I37" s="103"/>
      <c r="J37" s="103">
        <v>399.78</v>
      </c>
      <c r="K37" s="103" t="s">
        <v>384</v>
      </c>
      <c r="L37" s="103">
        <v>77.0766403766802</v>
      </c>
      <c r="M37" s="103"/>
      <c r="N37" s="103" t="s">
        <v>384</v>
      </c>
      <c r="O37" s="103"/>
      <c r="P37" s="103">
        <v>886.4966403766801</v>
      </c>
      <c r="Q37" s="102"/>
    </row>
    <row r="38" spans="1:17" s="101" customFormat="1" ht="12.75">
      <c r="A38" s="106" t="s">
        <v>401</v>
      </c>
      <c r="B38" s="103">
        <v>39.95881999999983</v>
      </c>
      <c r="C38" s="103">
        <v>503.0099999999984</v>
      </c>
      <c r="D38" s="103">
        <v>43.22400000000016</v>
      </c>
      <c r="E38" s="103"/>
      <c r="F38" s="103">
        <v>359.23999980400026</v>
      </c>
      <c r="G38" s="103"/>
      <c r="H38" s="103">
        <v>945.4328198039987</v>
      </c>
      <c r="I38" s="103"/>
      <c r="J38" s="103">
        <v>34.79000000000087</v>
      </c>
      <c r="K38" s="103">
        <v>472.1200000000026</v>
      </c>
      <c r="L38" s="103">
        <v>42.081188576128625</v>
      </c>
      <c r="M38" s="103"/>
      <c r="N38" s="103">
        <v>592.76</v>
      </c>
      <c r="O38" s="103"/>
      <c r="P38" s="103">
        <v>1141.751188576132</v>
      </c>
      <c r="Q38" s="102"/>
    </row>
    <row r="39" spans="1:17" ht="12.75">
      <c r="A39" s="15"/>
      <c r="B39" s="103"/>
      <c r="C39" s="103"/>
      <c r="D39" s="103"/>
      <c r="E39" s="103"/>
      <c r="F39" s="103"/>
      <c r="G39" s="103"/>
      <c r="H39" s="103"/>
      <c r="I39" s="100"/>
      <c r="J39" s="103"/>
      <c r="K39" s="103"/>
      <c r="L39" s="103"/>
      <c r="M39" s="103"/>
      <c r="N39" s="103"/>
      <c r="O39" s="103"/>
      <c r="P39" s="103"/>
      <c r="Q39" s="102"/>
    </row>
    <row r="40" spans="1:17" s="101" customFormat="1" ht="12.75">
      <c r="A40" s="18" t="s">
        <v>402</v>
      </c>
      <c r="B40" s="103"/>
      <c r="C40" s="103"/>
      <c r="D40" s="103"/>
      <c r="E40" s="103"/>
      <c r="F40" s="103"/>
      <c r="G40" s="103"/>
      <c r="H40" s="103"/>
      <c r="I40" s="108"/>
      <c r="J40" s="103"/>
      <c r="K40" s="103"/>
      <c r="L40" s="103"/>
      <c r="M40" s="103"/>
      <c r="N40" s="103"/>
      <c r="O40" s="103"/>
      <c r="P40" s="103"/>
      <c r="Q40" s="102"/>
    </row>
    <row r="41" spans="1:17" ht="12.75">
      <c r="A41" s="15"/>
      <c r="B41" s="103"/>
      <c r="C41" s="103"/>
      <c r="D41" s="103"/>
      <c r="E41" s="103"/>
      <c r="F41" s="103"/>
      <c r="G41" s="103"/>
      <c r="H41" s="103"/>
      <c r="I41" s="100"/>
      <c r="J41" s="103"/>
      <c r="K41" s="103"/>
      <c r="L41" s="103"/>
      <c r="M41" s="103"/>
      <c r="N41" s="103"/>
      <c r="O41" s="103"/>
      <c r="P41" s="103"/>
      <c r="Q41" s="102"/>
    </row>
    <row r="42" spans="1:17" s="101" customFormat="1" ht="12.75">
      <c r="A42" s="18" t="s">
        <v>374</v>
      </c>
      <c r="B42" s="103">
        <v>58757.653783517</v>
      </c>
      <c r="C42" s="103">
        <v>20737.570129596</v>
      </c>
      <c r="D42" s="103">
        <v>16514.8157206951</v>
      </c>
      <c r="E42" s="103"/>
      <c r="F42" s="103">
        <v>3276.040002245</v>
      </c>
      <c r="G42" s="103"/>
      <c r="H42" s="103">
        <v>99286.07963605311</v>
      </c>
      <c r="I42" s="103"/>
      <c r="J42" s="103">
        <v>41436.165332</v>
      </c>
      <c r="K42" s="103">
        <v>16306.79381508</v>
      </c>
      <c r="L42" s="103">
        <v>10946.4013191856</v>
      </c>
      <c r="M42" s="103"/>
      <c r="N42" s="103">
        <v>3338.6</v>
      </c>
      <c r="O42" s="103"/>
      <c r="P42" s="103">
        <v>72027.96046626559</v>
      </c>
      <c r="Q42" s="102"/>
    </row>
    <row r="43" spans="1:17" s="101" customFormat="1" ht="12.75">
      <c r="A43" s="18" t="s">
        <v>375</v>
      </c>
      <c r="B43" s="103">
        <v>48278.175659192</v>
      </c>
      <c r="C43" s="103">
        <v>15205.7892958327</v>
      </c>
      <c r="D43" s="103">
        <v>12635.7999069042</v>
      </c>
      <c r="E43" s="103"/>
      <c r="F43" s="103">
        <v>2036.400001369</v>
      </c>
      <c r="G43" s="103"/>
      <c r="H43" s="103">
        <v>78156.16486329789</v>
      </c>
      <c r="I43" s="103"/>
      <c r="J43" s="103">
        <v>34998.919217</v>
      </c>
      <c r="K43" s="103">
        <v>11701.3132173843</v>
      </c>
      <c r="L43" s="103">
        <v>8574.20703445098</v>
      </c>
      <c r="M43" s="103"/>
      <c r="N43" s="103">
        <v>1453</v>
      </c>
      <c r="O43" s="103"/>
      <c r="P43" s="103">
        <v>56727.439468835284</v>
      </c>
      <c r="Q43" s="102"/>
    </row>
    <row r="44" spans="1:17" ht="12.75">
      <c r="A44" s="15" t="s">
        <v>376</v>
      </c>
      <c r="B44" s="104">
        <v>3713.382996952</v>
      </c>
      <c r="C44" s="104">
        <v>729.775003394619</v>
      </c>
      <c r="D44" s="104">
        <v>981.416214509038</v>
      </c>
      <c r="E44" s="104"/>
      <c r="F44" s="104">
        <v>0.6</v>
      </c>
      <c r="G44" s="104"/>
      <c r="H44" s="104">
        <v>5425.174214855657</v>
      </c>
      <c r="I44" s="104"/>
      <c r="J44" s="104">
        <v>2869.6826</v>
      </c>
      <c r="K44" s="104">
        <v>506.602845598386</v>
      </c>
      <c r="L44" s="104">
        <v>633.578375436361</v>
      </c>
      <c r="M44" s="104"/>
      <c r="N44" s="104">
        <v>0</v>
      </c>
      <c r="O44" s="104"/>
      <c r="P44" s="104">
        <v>4009.863821034747</v>
      </c>
      <c r="Q44" s="102"/>
    </row>
    <row r="45" spans="1:17" ht="12.75">
      <c r="A45" s="15" t="s">
        <v>377</v>
      </c>
      <c r="B45" s="104">
        <v>1811.931391096</v>
      </c>
      <c r="C45" s="104">
        <v>357.831129554166</v>
      </c>
      <c r="D45" s="104">
        <v>298.46103172544</v>
      </c>
      <c r="E45" s="104"/>
      <c r="F45" s="104">
        <v>19.32</v>
      </c>
      <c r="G45" s="104"/>
      <c r="H45" s="104">
        <v>2487.5435523756064</v>
      </c>
      <c r="I45" s="104"/>
      <c r="J45" s="104">
        <v>1309.5299</v>
      </c>
      <c r="K45" s="104">
        <v>239.904904832789</v>
      </c>
      <c r="L45" s="104">
        <v>207.31279207157</v>
      </c>
      <c r="M45" s="104"/>
      <c r="N45" s="104">
        <v>0</v>
      </c>
      <c r="O45" s="104"/>
      <c r="P45" s="104">
        <v>1756.747596904359</v>
      </c>
      <c r="Q45" s="102"/>
    </row>
    <row r="46" spans="1:17" ht="12.75">
      <c r="A46" s="15" t="s">
        <v>378</v>
      </c>
      <c r="B46" s="104">
        <v>632.70545593</v>
      </c>
      <c r="C46" s="104">
        <v>453.622505890497</v>
      </c>
      <c r="D46" s="104">
        <v>195.931020438643</v>
      </c>
      <c r="E46" s="104"/>
      <c r="F46" s="104">
        <v>3.64</v>
      </c>
      <c r="G46" s="104"/>
      <c r="H46" s="104">
        <v>1285.89898225914</v>
      </c>
      <c r="I46" s="104"/>
      <c r="J46" s="104">
        <v>472.2893515</v>
      </c>
      <c r="K46" s="104">
        <v>413.217057412188</v>
      </c>
      <c r="L46" s="104">
        <v>121.020528841617</v>
      </c>
      <c r="M46" s="104"/>
      <c r="N46" s="104">
        <v>0</v>
      </c>
      <c r="O46" s="104"/>
      <c r="P46" s="104">
        <v>1006.526937753805</v>
      </c>
      <c r="Q46" s="102"/>
    </row>
    <row r="47" spans="1:17" ht="12.75">
      <c r="A47" s="15" t="s">
        <v>379</v>
      </c>
      <c r="B47" s="104">
        <v>369.379317312</v>
      </c>
      <c r="C47" s="104">
        <v>276.814285813191</v>
      </c>
      <c r="D47" s="104">
        <v>305.451166569398</v>
      </c>
      <c r="E47" s="104"/>
      <c r="F47" s="104">
        <v>34</v>
      </c>
      <c r="G47" s="104"/>
      <c r="H47" s="104">
        <v>985.6447696945891</v>
      </c>
      <c r="I47" s="104"/>
      <c r="J47" s="104">
        <v>315.269594</v>
      </c>
      <c r="K47" s="104">
        <v>265.802002889424</v>
      </c>
      <c r="L47" s="104">
        <v>210.123988217962</v>
      </c>
      <c r="M47" s="104"/>
      <c r="N47" s="104">
        <v>0</v>
      </c>
      <c r="O47" s="104"/>
      <c r="P47" s="104">
        <v>791.195585107386</v>
      </c>
      <c r="Q47" s="102"/>
    </row>
    <row r="48" spans="1:17" ht="12.75">
      <c r="A48" s="15" t="s">
        <v>380</v>
      </c>
      <c r="B48" s="104">
        <v>2301.451516619</v>
      </c>
      <c r="C48" s="104">
        <v>1943.79742367849</v>
      </c>
      <c r="D48" s="104">
        <v>1117.1648247351</v>
      </c>
      <c r="E48" s="104"/>
      <c r="F48" s="104">
        <v>29.96</v>
      </c>
      <c r="G48" s="104"/>
      <c r="H48" s="104">
        <v>5392.37376503259</v>
      </c>
      <c r="I48" s="104"/>
      <c r="J48" s="104">
        <v>1260.9138895</v>
      </c>
      <c r="K48" s="104">
        <v>1405.22828387809</v>
      </c>
      <c r="L48" s="104">
        <v>772.08103965344</v>
      </c>
      <c r="M48" s="104"/>
      <c r="N48" s="104">
        <v>0</v>
      </c>
      <c r="O48" s="104"/>
      <c r="P48" s="104">
        <v>3438.2232130315297</v>
      </c>
      <c r="Q48" s="102"/>
    </row>
    <row r="49" spans="1:17" ht="12.75">
      <c r="A49" s="15" t="s">
        <v>381</v>
      </c>
      <c r="B49" s="104">
        <v>1544.97232507</v>
      </c>
      <c r="C49" s="104">
        <v>522.468382402541</v>
      </c>
      <c r="D49" s="104">
        <v>161.566411382291</v>
      </c>
      <c r="E49" s="104"/>
      <c r="F49" s="104">
        <v>0.8</v>
      </c>
      <c r="G49" s="104"/>
      <c r="H49" s="104">
        <v>2229.807118854832</v>
      </c>
      <c r="I49" s="104"/>
      <c r="J49" s="104">
        <v>1026.4388055</v>
      </c>
      <c r="K49" s="104">
        <v>392.251519668556</v>
      </c>
      <c r="L49" s="104">
        <v>124.553902131667</v>
      </c>
      <c r="M49" s="104"/>
      <c r="N49" s="104">
        <v>0</v>
      </c>
      <c r="O49" s="104"/>
      <c r="P49" s="104">
        <v>1543.244227300223</v>
      </c>
      <c r="Q49" s="102"/>
    </row>
    <row r="50" spans="1:17" ht="12.75">
      <c r="A50" s="15" t="s">
        <v>382</v>
      </c>
      <c r="B50" s="104">
        <v>126.620901576</v>
      </c>
      <c r="C50" s="104">
        <v>31.1365548432589</v>
      </c>
      <c r="D50" s="104">
        <v>460.194574259174</v>
      </c>
      <c r="E50" s="104"/>
      <c r="F50" s="104" t="s">
        <v>384</v>
      </c>
      <c r="G50" s="104"/>
      <c r="H50" s="104" t="s">
        <v>384</v>
      </c>
      <c r="I50" s="104"/>
      <c r="J50" s="104">
        <v>86.2974</v>
      </c>
      <c r="K50" s="104">
        <v>18.568621441914</v>
      </c>
      <c r="L50" s="104">
        <v>302.260507037618</v>
      </c>
      <c r="M50" s="104"/>
      <c r="N50" s="104">
        <v>0</v>
      </c>
      <c r="O50" s="104"/>
      <c r="P50" s="104">
        <v>407.126528479532</v>
      </c>
      <c r="Q50" s="102"/>
    </row>
    <row r="51" spans="1:17" ht="12.75">
      <c r="A51" s="15" t="s">
        <v>383</v>
      </c>
      <c r="B51" s="104">
        <v>1373.69860566</v>
      </c>
      <c r="C51" s="104">
        <v>392.149709823387</v>
      </c>
      <c r="D51" s="104">
        <v>246.923435161505</v>
      </c>
      <c r="E51" s="104"/>
      <c r="F51" s="104">
        <v>1.04</v>
      </c>
      <c r="G51" s="104"/>
      <c r="H51" s="104">
        <v>2013.811750644892</v>
      </c>
      <c r="I51" s="104"/>
      <c r="J51" s="104">
        <v>815.173972</v>
      </c>
      <c r="K51" s="104">
        <v>276.885686184224</v>
      </c>
      <c r="L51" s="104">
        <v>169.7995096916</v>
      </c>
      <c r="M51" s="104"/>
      <c r="N51" s="104">
        <v>0</v>
      </c>
      <c r="O51" s="104"/>
      <c r="P51" s="104">
        <v>1261.8591678758241</v>
      </c>
      <c r="Q51" s="102"/>
    </row>
    <row r="52" spans="1:17" ht="12.75">
      <c r="A52" s="15" t="s">
        <v>385</v>
      </c>
      <c r="B52" s="104">
        <v>1836.31216441</v>
      </c>
      <c r="C52" s="104">
        <v>513.198337755526</v>
      </c>
      <c r="D52" s="104">
        <v>957.623355128752</v>
      </c>
      <c r="E52" s="104"/>
      <c r="F52" s="104">
        <v>7.12</v>
      </c>
      <c r="G52" s="104"/>
      <c r="H52" s="104">
        <v>3314.2538572942776</v>
      </c>
      <c r="I52" s="104"/>
      <c r="J52" s="104">
        <v>1707.6576035</v>
      </c>
      <c r="K52" s="104">
        <v>409.510106522172</v>
      </c>
      <c r="L52" s="104">
        <v>735.713061964855</v>
      </c>
      <c r="M52" s="104"/>
      <c r="N52" s="104">
        <v>0</v>
      </c>
      <c r="O52" s="104"/>
      <c r="P52" s="104">
        <v>2852.8807719870274</v>
      </c>
      <c r="Q52" s="102"/>
    </row>
    <row r="53" spans="1:17" ht="12.75">
      <c r="A53" s="15" t="s">
        <v>386</v>
      </c>
      <c r="B53" s="104">
        <v>8417.272732248</v>
      </c>
      <c r="C53" s="104">
        <v>1962.25127101716</v>
      </c>
      <c r="D53" s="104">
        <v>4818.37461788314</v>
      </c>
      <c r="E53" s="104"/>
      <c r="F53" s="104">
        <v>20.56</v>
      </c>
      <c r="G53" s="104"/>
      <c r="H53" s="104">
        <v>15218.458621148298</v>
      </c>
      <c r="I53" s="104"/>
      <c r="J53" s="104">
        <v>6372.2367925</v>
      </c>
      <c r="K53" s="104">
        <v>1852.0629065841</v>
      </c>
      <c r="L53" s="104">
        <v>3222.57690765737</v>
      </c>
      <c r="M53" s="104"/>
      <c r="N53" s="104">
        <v>0</v>
      </c>
      <c r="O53" s="104"/>
      <c r="P53" s="104">
        <v>11446.87660674147</v>
      </c>
      <c r="Q53" s="102"/>
    </row>
    <row r="54" spans="1:17" ht="12.75">
      <c r="A54" s="15" t="s">
        <v>387</v>
      </c>
      <c r="B54" s="104">
        <v>9268.160068278</v>
      </c>
      <c r="C54" s="104">
        <v>3568.54536979369</v>
      </c>
      <c r="D54" s="104">
        <v>1343.77965623716</v>
      </c>
      <c r="E54" s="104"/>
      <c r="F54" s="104" t="s">
        <v>384</v>
      </c>
      <c r="G54" s="104"/>
      <c r="H54" s="104" t="s">
        <v>384</v>
      </c>
      <c r="I54" s="104"/>
      <c r="J54" s="104">
        <v>6608.86853</v>
      </c>
      <c r="K54" s="104">
        <v>2666.54878675745</v>
      </c>
      <c r="L54" s="104">
        <v>1011.60051623856</v>
      </c>
      <c r="M54" s="104"/>
      <c r="N54" s="104">
        <v>0</v>
      </c>
      <c r="O54" s="104"/>
      <c r="P54" s="104">
        <v>10287.01783299601</v>
      </c>
      <c r="Q54" s="102"/>
    </row>
    <row r="55" spans="1:17" ht="12.75">
      <c r="A55" s="15" t="s">
        <v>388</v>
      </c>
      <c r="B55" s="104">
        <v>1726.86334545</v>
      </c>
      <c r="C55" s="104">
        <v>713.99018978333</v>
      </c>
      <c r="D55" s="104">
        <v>636.752135953001</v>
      </c>
      <c r="E55" s="104"/>
      <c r="F55" s="104" t="s">
        <v>384</v>
      </c>
      <c r="G55" s="104"/>
      <c r="H55" s="104" t="s">
        <v>384</v>
      </c>
      <c r="I55" s="104"/>
      <c r="J55" s="104">
        <v>1370.409418</v>
      </c>
      <c r="K55" s="104">
        <v>528.990465928656</v>
      </c>
      <c r="L55" s="104">
        <v>396.649687993128</v>
      </c>
      <c r="M55" s="104"/>
      <c r="N55" s="104">
        <v>0</v>
      </c>
      <c r="O55" s="104"/>
      <c r="P55" s="104">
        <v>2296.049571921784</v>
      </c>
      <c r="Q55" s="102"/>
    </row>
    <row r="56" spans="1:17" ht="12.75">
      <c r="A56" s="15" t="s">
        <v>389</v>
      </c>
      <c r="B56" s="104">
        <v>9551.630073882</v>
      </c>
      <c r="C56" s="104">
        <v>946.068381979601</v>
      </c>
      <c r="D56" s="104">
        <v>190.498248325944</v>
      </c>
      <c r="E56" s="104"/>
      <c r="F56" s="104">
        <v>5.68</v>
      </c>
      <c r="G56" s="104"/>
      <c r="H56" s="104">
        <v>10693.876704187545</v>
      </c>
      <c r="I56" s="104"/>
      <c r="J56" s="104">
        <v>6664.4928825</v>
      </c>
      <c r="K56" s="104">
        <v>550.566949032304</v>
      </c>
      <c r="L56" s="104">
        <v>73.0785498354584</v>
      </c>
      <c r="M56" s="104"/>
      <c r="N56" s="104">
        <v>0</v>
      </c>
      <c r="O56" s="104"/>
      <c r="P56" s="104">
        <v>7288.138381367762</v>
      </c>
      <c r="Q56" s="102"/>
    </row>
    <row r="57" spans="1:17" ht="12.75">
      <c r="A57" s="15" t="s">
        <v>390</v>
      </c>
      <c r="B57" s="104">
        <v>1355.81762636</v>
      </c>
      <c r="C57" s="104">
        <v>741.272388377983</v>
      </c>
      <c r="D57" s="104">
        <v>20.458352761778</v>
      </c>
      <c r="E57" s="104"/>
      <c r="F57" s="104">
        <v>3.28</v>
      </c>
      <c r="G57" s="104"/>
      <c r="H57" s="104">
        <v>2120.828367499761</v>
      </c>
      <c r="I57" s="104"/>
      <c r="J57" s="104">
        <v>1009.862112</v>
      </c>
      <c r="K57" s="104">
        <v>584.126486399104</v>
      </c>
      <c r="L57" s="104">
        <v>11.6941454130075</v>
      </c>
      <c r="M57" s="104"/>
      <c r="N57" s="104">
        <v>0</v>
      </c>
      <c r="O57" s="104"/>
      <c r="P57" s="104">
        <v>1605.6827438121113</v>
      </c>
      <c r="Q57" s="102"/>
    </row>
    <row r="58" spans="1:17" ht="12.75">
      <c r="A58" s="15" t="s">
        <v>391</v>
      </c>
      <c r="B58" s="104">
        <v>4247.977138349001</v>
      </c>
      <c r="C58" s="104">
        <v>2052.868361725259</v>
      </c>
      <c r="D58" s="104">
        <v>901.204861833834</v>
      </c>
      <c r="E58" s="104"/>
      <c r="F58" s="104">
        <v>1864.640001369</v>
      </c>
      <c r="G58" s="104"/>
      <c r="H58" s="104">
        <v>9066.690363277094</v>
      </c>
      <c r="I58" s="104"/>
      <c r="J58" s="104">
        <v>3109.796366000006</v>
      </c>
      <c r="K58" s="104">
        <v>1591.0465942549436</v>
      </c>
      <c r="L58" s="104">
        <v>582.1635222667655</v>
      </c>
      <c r="M58" s="104"/>
      <c r="N58" s="104">
        <v>1453</v>
      </c>
      <c r="O58" s="104"/>
      <c r="P58" s="104">
        <v>6736.006482521715</v>
      </c>
      <c r="Q58" s="102"/>
    </row>
    <row r="59" spans="1:17" ht="12.75">
      <c r="A59" s="105" t="s">
        <v>688</v>
      </c>
      <c r="B59" s="104">
        <v>20589.508064534</v>
      </c>
      <c r="C59" s="104">
        <v>7107.88740172392</v>
      </c>
      <c r="D59" s="104">
        <v>4897.35611535561</v>
      </c>
      <c r="E59" s="104"/>
      <c r="F59" s="104">
        <v>134.2</v>
      </c>
      <c r="G59" s="104"/>
      <c r="H59" s="104">
        <v>32728.95158161353</v>
      </c>
      <c r="I59" s="104"/>
      <c r="J59" s="104">
        <v>15169.8523955</v>
      </c>
      <c r="K59" s="104">
        <v>5480.38043293199</v>
      </c>
      <c r="L59" s="104">
        <v>3482.41699109408</v>
      </c>
      <c r="M59" s="104"/>
      <c r="N59" s="104">
        <v>0</v>
      </c>
      <c r="O59" s="104"/>
      <c r="P59" s="104">
        <v>24132.64981952607</v>
      </c>
      <c r="Q59" s="102"/>
    </row>
    <row r="60" spans="1:17" ht="12.75">
      <c r="A60" s="105" t="s">
        <v>392</v>
      </c>
      <c r="B60" s="104">
        <v>36534.841467311</v>
      </c>
      <c r="C60" s="104">
        <v>13349.9712460282</v>
      </c>
      <c r="D60" s="104">
        <v>11721.6805175048</v>
      </c>
      <c r="E60" s="104"/>
      <c r="F60" s="104">
        <v>2014.400001369</v>
      </c>
      <c r="G60" s="104"/>
      <c r="H60" s="104">
        <v>63620.893232213006</v>
      </c>
      <c r="I60" s="104"/>
      <c r="J60" s="104">
        <v>26950.3595585</v>
      </c>
      <c r="K60" s="104">
        <v>10501.3264921603</v>
      </c>
      <c r="L60" s="104">
        <v>8003.26071875312</v>
      </c>
      <c r="M60" s="104"/>
      <c r="N60" s="104">
        <v>1453</v>
      </c>
      <c r="O60" s="104"/>
      <c r="P60" s="104">
        <v>46907.946769413415</v>
      </c>
      <c r="Q60" s="102"/>
    </row>
    <row r="61" spans="1:17" s="101" customFormat="1" ht="12.75">
      <c r="A61" s="106" t="s">
        <v>393</v>
      </c>
      <c r="B61" s="103">
        <v>2796.398265091</v>
      </c>
      <c r="C61" s="103">
        <v>2280.76027634619</v>
      </c>
      <c r="D61" s="103">
        <v>2852.17415957194</v>
      </c>
      <c r="E61" s="103"/>
      <c r="F61" s="103">
        <v>8.92</v>
      </c>
      <c r="G61" s="103"/>
      <c r="H61" s="103">
        <v>7938.252701009131</v>
      </c>
      <c r="I61" s="103"/>
      <c r="J61" s="103">
        <v>1780.1068025</v>
      </c>
      <c r="K61" s="103">
        <v>1794.87380186629</v>
      </c>
      <c r="L61" s="103">
        <v>1582.57960029572</v>
      </c>
      <c r="M61" s="103"/>
      <c r="N61" s="103">
        <v>0</v>
      </c>
      <c r="O61" s="103"/>
      <c r="P61" s="103">
        <v>5157.56020466201</v>
      </c>
      <c r="Q61" s="102"/>
    </row>
    <row r="62" spans="1:17" ht="12.75">
      <c r="A62" s="107" t="s">
        <v>394</v>
      </c>
      <c r="B62" s="104">
        <v>578.8066344</v>
      </c>
      <c r="C62" s="104">
        <v>205.892999149789</v>
      </c>
      <c r="D62" s="104">
        <v>88.9452907753148</v>
      </c>
      <c r="E62" s="104"/>
      <c r="F62" s="104">
        <v>0.08</v>
      </c>
      <c r="G62" s="104"/>
      <c r="H62" s="104">
        <v>873.7249243251039</v>
      </c>
      <c r="I62" s="104"/>
      <c r="J62" s="104">
        <v>240.0010275</v>
      </c>
      <c r="K62" s="104">
        <v>120.958891146252</v>
      </c>
      <c r="L62" s="104">
        <v>51.6006636962978</v>
      </c>
      <c r="M62" s="104"/>
      <c r="N62" s="104">
        <v>0</v>
      </c>
      <c r="O62" s="104"/>
      <c r="P62" s="104">
        <v>412.56058234254976</v>
      </c>
      <c r="Q62" s="102"/>
    </row>
    <row r="63" spans="1:17" ht="12.75">
      <c r="A63" s="107" t="s">
        <v>395</v>
      </c>
      <c r="B63" s="104">
        <v>1143.5343371</v>
      </c>
      <c r="C63" s="104">
        <v>1863.35633498237</v>
      </c>
      <c r="D63" s="104">
        <v>2707.87773859343</v>
      </c>
      <c r="E63" s="104"/>
      <c r="F63" s="104" t="s">
        <v>384</v>
      </c>
      <c r="G63" s="104"/>
      <c r="H63" s="104" t="s">
        <v>384</v>
      </c>
      <c r="I63" s="104"/>
      <c r="J63" s="104">
        <v>873.5433475</v>
      </c>
      <c r="K63" s="104">
        <v>1555.11124405275</v>
      </c>
      <c r="L63" s="104">
        <v>1507.03565237943</v>
      </c>
      <c r="M63" s="104"/>
      <c r="N63" s="104">
        <v>0</v>
      </c>
      <c r="O63" s="104"/>
      <c r="P63" s="104">
        <v>3935.6902439321802</v>
      </c>
      <c r="Q63" s="102"/>
    </row>
    <row r="64" spans="1:17" s="101" customFormat="1" ht="12.75">
      <c r="A64" s="106" t="s">
        <v>396</v>
      </c>
      <c r="B64" s="103">
        <v>6680.99231695</v>
      </c>
      <c r="C64" s="103">
        <v>2262.12340779629</v>
      </c>
      <c r="D64" s="103">
        <v>478.159876218301</v>
      </c>
      <c r="E64" s="103"/>
      <c r="F64" s="103">
        <v>6.56</v>
      </c>
      <c r="G64" s="103"/>
      <c r="H64" s="103">
        <v>9427.83560096459</v>
      </c>
      <c r="I64" s="103"/>
      <c r="J64" s="103">
        <v>4287.159482</v>
      </c>
      <c r="K64" s="103">
        <v>1877.00283215771</v>
      </c>
      <c r="L64" s="103">
        <v>358.858493022504</v>
      </c>
      <c r="M64" s="103"/>
      <c r="N64" s="103">
        <v>0</v>
      </c>
      <c r="O64" s="103"/>
      <c r="P64" s="103">
        <v>6523.020807180214</v>
      </c>
      <c r="Q64" s="102"/>
    </row>
    <row r="65" spans="1:17" ht="12.75">
      <c r="A65" s="15" t="s">
        <v>397</v>
      </c>
      <c r="B65" s="104">
        <v>677.30429258</v>
      </c>
      <c r="C65" s="104">
        <v>183.159322140433</v>
      </c>
      <c r="D65" s="104">
        <v>323.698855221634</v>
      </c>
      <c r="E65" s="104"/>
      <c r="F65" s="104">
        <v>1.4</v>
      </c>
      <c r="G65" s="104"/>
      <c r="H65" s="104">
        <v>1185.562469942067</v>
      </c>
      <c r="I65" s="104"/>
      <c r="J65" s="104">
        <v>437.4652055</v>
      </c>
      <c r="K65" s="104">
        <v>152.005072569481</v>
      </c>
      <c r="L65" s="104">
        <v>269.080256070106</v>
      </c>
      <c r="M65" s="104"/>
      <c r="N65" s="104">
        <v>0</v>
      </c>
      <c r="O65" s="104"/>
      <c r="P65" s="104">
        <v>858.5505341395871</v>
      </c>
      <c r="Q65" s="102"/>
    </row>
    <row r="66" spans="1:17" ht="12.75">
      <c r="A66" s="15" t="s">
        <v>398</v>
      </c>
      <c r="B66" s="104">
        <v>3009.35785388</v>
      </c>
      <c r="C66" s="104">
        <v>627.136619235652</v>
      </c>
      <c r="D66" s="104">
        <v>3.9042</v>
      </c>
      <c r="E66" s="104"/>
      <c r="F66" s="104">
        <v>1.44</v>
      </c>
      <c r="G66" s="104"/>
      <c r="H66" s="104">
        <v>3641.838673115652</v>
      </c>
      <c r="I66" s="104"/>
      <c r="J66" s="104">
        <v>2225.8093865</v>
      </c>
      <c r="K66" s="104">
        <v>542.314321470855</v>
      </c>
      <c r="L66" s="104">
        <v>3.5722</v>
      </c>
      <c r="M66" s="104"/>
      <c r="N66" s="104">
        <v>0</v>
      </c>
      <c r="O66" s="104"/>
      <c r="P66" s="104">
        <v>2771.6959079708554</v>
      </c>
      <c r="Q66" s="102"/>
    </row>
    <row r="67" spans="1:17" s="101" customFormat="1" ht="12.75">
      <c r="A67" s="106" t="s">
        <v>399</v>
      </c>
      <c r="B67" s="103">
        <v>426.336209864</v>
      </c>
      <c r="C67" s="103">
        <v>208.665962766102</v>
      </c>
      <c r="D67" s="103">
        <v>7.143772913588</v>
      </c>
      <c r="E67" s="103"/>
      <c r="F67" s="103">
        <v>1.96</v>
      </c>
      <c r="G67" s="103"/>
      <c r="H67" s="103">
        <v>644.10594554369</v>
      </c>
      <c r="I67" s="103"/>
      <c r="J67" s="103">
        <v>182.416216</v>
      </c>
      <c r="K67" s="103">
        <v>180.869229132128</v>
      </c>
      <c r="L67" s="103">
        <v>3.21038442569705</v>
      </c>
      <c r="M67" s="103"/>
      <c r="N67" s="103">
        <v>0</v>
      </c>
      <c r="O67" s="103"/>
      <c r="P67" s="103">
        <v>366.495829557825</v>
      </c>
      <c r="Q67" s="102"/>
    </row>
    <row r="68" spans="1:17" s="101" customFormat="1" ht="12.75">
      <c r="A68" s="106" t="s">
        <v>400</v>
      </c>
      <c r="B68" s="103">
        <v>575.64953442</v>
      </c>
      <c r="C68" s="103">
        <v>83.6111868546648</v>
      </c>
      <c r="D68" s="103">
        <v>18.8599742156</v>
      </c>
      <c r="E68" s="103"/>
      <c r="F68" s="103">
        <v>0.72</v>
      </c>
      <c r="G68" s="103"/>
      <c r="H68" s="103">
        <v>678.8406954902648</v>
      </c>
      <c r="I68" s="103"/>
      <c r="J68" s="103">
        <v>187.5236145</v>
      </c>
      <c r="K68" s="103">
        <v>43.2647345395785</v>
      </c>
      <c r="L68" s="103">
        <v>13.7970080909398</v>
      </c>
      <c r="M68" s="103"/>
      <c r="N68" s="103">
        <v>0</v>
      </c>
      <c r="O68" s="103"/>
      <c r="P68" s="103">
        <v>244.58535713051833</v>
      </c>
      <c r="Q68" s="102"/>
    </row>
    <row r="69" spans="1:17" s="101" customFormat="1" ht="12.75">
      <c r="A69" s="106" t="s">
        <v>401</v>
      </c>
      <c r="B69" s="103">
        <v>0.10179800000332762</v>
      </c>
      <c r="C69" s="103">
        <v>696.6200000000499</v>
      </c>
      <c r="D69" s="103">
        <v>522.6780308714715</v>
      </c>
      <c r="E69" s="103"/>
      <c r="F69" s="103">
        <v>1221.4800008759998</v>
      </c>
      <c r="G69" s="103"/>
      <c r="H69" s="103">
        <v>2440.8798297475246</v>
      </c>
      <c r="I69" s="103"/>
      <c r="J69" s="103">
        <v>0.03999999999359716</v>
      </c>
      <c r="K69" s="103">
        <v>709.4699999999939</v>
      </c>
      <c r="L69" s="103">
        <v>413.74879889976</v>
      </c>
      <c r="M69" s="103"/>
      <c r="N69" s="103">
        <v>1885.6</v>
      </c>
      <c r="O69" s="103"/>
      <c r="P69" s="103">
        <v>3008.8587988997474</v>
      </c>
      <c r="Q69" s="102"/>
    </row>
    <row r="70" ht="12.75">
      <c r="A70" s="109"/>
    </row>
    <row r="71" ht="14.25">
      <c r="A71" s="110" t="s">
        <v>403</v>
      </c>
    </row>
    <row r="72" ht="14.25">
      <c r="A72" s="110" t="s">
        <v>404</v>
      </c>
    </row>
    <row r="73" spans="1:7" ht="14.25">
      <c r="A73" s="110" t="s">
        <v>405</v>
      </c>
      <c r="F73" s="102"/>
      <c r="G73" s="102"/>
    </row>
    <row r="74" spans="1:7" ht="12.75">
      <c r="A74" s="372"/>
      <c r="F74" s="102"/>
      <c r="G74" s="102"/>
    </row>
  </sheetData>
  <sheetProtection/>
  <printOptions/>
  <pageMargins left="0.7086614173228347" right="0.3937007874015748" top="0.4330708661417323" bottom="0.4330708661417323" header="0.3937007874015748" footer="0.1968503937007874"/>
  <pageSetup firstPageNumber="14" useFirstPageNumber="1" fitToHeight="1" fitToWidth="1" horizontalDpi="600" verticalDpi="600" orientation="landscape" paperSize="9" scale="58" r:id="rId1"/>
  <headerFooter alignWithMargins="0">
    <oddHeader>&amp;R15.3.2010</oddHeader>
  </headerFooter>
  <colBreaks count="1" manualBreakCount="1">
    <brk id="9" max="65535" man="1"/>
  </colBreaks>
</worksheet>
</file>

<file path=xl/worksheets/sheet16.xml><?xml version="1.0" encoding="utf-8"?>
<worksheet xmlns="http://schemas.openxmlformats.org/spreadsheetml/2006/main" xmlns:r="http://schemas.openxmlformats.org/officeDocument/2006/relationships">
  <sheetPr>
    <pageSetUpPr fitToPage="1"/>
  </sheetPr>
  <dimension ref="A1:F74"/>
  <sheetViews>
    <sheetView zoomScale="85" zoomScaleNormal="85"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A13" sqref="A13"/>
    </sheetView>
  </sheetViews>
  <sheetFormatPr defaultColWidth="9.140625" defaultRowHeight="15"/>
  <cols>
    <col min="1" max="1" width="68.421875" style="123" customWidth="1"/>
    <col min="2" max="5" width="23.7109375" style="113" customWidth="1"/>
    <col min="6" max="6" width="10.140625" style="123" customWidth="1"/>
    <col min="7" max="16384" width="9.140625" style="123" customWidth="1"/>
  </cols>
  <sheetData>
    <row r="1" spans="1:6" ht="12.75">
      <c r="A1" s="111" t="s">
        <v>723</v>
      </c>
      <c r="B1" s="112"/>
      <c r="C1" s="112"/>
      <c r="D1" s="112"/>
      <c r="E1" s="112"/>
      <c r="F1" s="113"/>
    </row>
    <row r="2" spans="1:6" ht="12.75">
      <c r="A2" s="111" t="s">
        <v>724</v>
      </c>
      <c r="B2" s="111"/>
      <c r="C2" s="111"/>
      <c r="F2" s="113"/>
    </row>
    <row r="3" spans="1:6" ht="12.75">
      <c r="A3" s="111" t="s">
        <v>725</v>
      </c>
      <c r="B3" s="111"/>
      <c r="C3" s="111"/>
      <c r="F3" s="113"/>
    </row>
    <row r="4" spans="1:6" ht="12.75">
      <c r="A4" s="114"/>
      <c r="B4" s="115" t="s">
        <v>710</v>
      </c>
      <c r="C4" s="114"/>
      <c r="D4" s="114"/>
      <c r="E4" s="114"/>
      <c r="F4" s="116"/>
    </row>
    <row r="5" spans="1:6" ht="15" customHeight="1">
      <c r="A5" s="123" t="s">
        <v>239</v>
      </c>
      <c r="B5" s="117" t="s">
        <v>406</v>
      </c>
      <c r="C5" s="118" t="s">
        <v>407</v>
      </c>
      <c r="D5" s="118" t="s">
        <v>408</v>
      </c>
      <c r="E5" s="118" t="s">
        <v>409</v>
      </c>
      <c r="F5" s="374"/>
    </row>
    <row r="6" spans="1:6" ht="15" customHeight="1">
      <c r="A6" s="123" t="s">
        <v>240</v>
      </c>
      <c r="B6" s="119" t="s">
        <v>410</v>
      </c>
      <c r="C6" s="118" t="s">
        <v>411</v>
      </c>
      <c r="D6" s="118" t="s">
        <v>412</v>
      </c>
      <c r="E6" s="118" t="s">
        <v>413</v>
      </c>
      <c r="F6" s="374"/>
    </row>
    <row r="7" spans="1:6" ht="15" customHeight="1">
      <c r="A7" s="375" t="s">
        <v>241</v>
      </c>
      <c r="B7" s="120" t="s">
        <v>414</v>
      </c>
      <c r="C7" s="121" t="s">
        <v>257</v>
      </c>
      <c r="D7" s="121" t="s">
        <v>415</v>
      </c>
      <c r="E7" s="121" t="s">
        <v>416</v>
      </c>
      <c r="F7" s="122"/>
    </row>
    <row r="8" spans="2:6" ht="7.5" customHeight="1">
      <c r="B8" s="112"/>
      <c r="C8" s="112"/>
      <c r="D8" s="112"/>
      <c r="E8" s="112"/>
      <c r="F8" s="124"/>
    </row>
    <row r="9" spans="1:6" s="125" customFormat="1" ht="12.75">
      <c r="A9" s="125" t="s">
        <v>226</v>
      </c>
      <c r="B9" s="376"/>
      <c r="C9" s="376"/>
      <c r="D9" s="376"/>
      <c r="E9" s="376"/>
      <c r="F9" s="377"/>
    </row>
    <row r="10" spans="2:6" ht="7.5" customHeight="1">
      <c r="B10" s="376"/>
      <c r="C10" s="376"/>
      <c r="D10" s="376"/>
      <c r="E10" s="376"/>
      <c r="F10" s="377"/>
    </row>
    <row r="11" spans="1:6" s="125" customFormat="1" ht="12.75">
      <c r="A11" s="18" t="s">
        <v>374</v>
      </c>
      <c r="B11" s="126">
        <v>87362.1677021905</v>
      </c>
      <c r="C11" s="126">
        <v>166854.626937711</v>
      </c>
      <c r="D11" s="126">
        <v>96844.72643776</v>
      </c>
      <c r="E11" s="126">
        <v>81093.72925</v>
      </c>
      <c r="F11" s="378"/>
    </row>
    <row r="12" spans="1:6" s="125" customFormat="1" ht="12.75">
      <c r="A12" s="18" t="s">
        <v>375</v>
      </c>
      <c r="B12" s="126">
        <v>73955.4259340907</v>
      </c>
      <c r="C12" s="126">
        <v>140803.134665633</v>
      </c>
      <c r="D12" s="126">
        <v>90770.4543669378</v>
      </c>
      <c r="E12" s="126">
        <v>74614.87425</v>
      </c>
      <c r="F12" s="378"/>
    </row>
    <row r="13" spans="1:6" ht="12.75">
      <c r="A13" s="15" t="s">
        <v>376</v>
      </c>
      <c r="B13" s="127">
        <v>17123.7325202607</v>
      </c>
      <c r="C13" s="127">
        <v>9942.607333602</v>
      </c>
      <c r="D13" s="127">
        <v>1060.24960245526</v>
      </c>
      <c r="E13" s="127">
        <v>747.409</v>
      </c>
      <c r="F13" s="379"/>
    </row>
    <row r="14" spans="1:6" ht="12.75">
      <c r="A14" s="15" t="s">
        <v>377</v>
      </c>
      <c r="B14" s="127">
        <v>19484.0077773856</v>
      </c>
      <c r="C14" s="127">
        <v>2126.77746342947</v>
      </c>
      <c r="D14" s="127">
        <v>276.364600815768</v>
      </c>
      <c r="E14" s="127">
        <v>918.76</v>
      </c>
      <c r="F14" s="379"/>
    </row>
    <row r="15" spans="1:6" ht="12.75">
      <c r="A15" s="15" t="s">
        <v>378</v>
      </c>
      <c r="B15" s="127">
        <v>773.510728104905</v>
      </c>
      <c r="C15" s="127">
        <v>5206.76504326548</v>
      </c>
      <c r="D15" s="127">
        <v>648.167721922679</v>
      </c>
      <c r="E15" s="127" t="s">
        <v>384</v>
      </c>
      <c r="F15" s="379"/>
    </row>
    <row r="16" spans="1:6" ht="12.75">
      <c r="A16" s="15" t="s">
        <v>379</v>
      </c>
      <c r="B16" s="127">
        <v>85.3474700265754</v>
      </c>
      <c r="C16" s="127">
        <v>10270.9133795091</v>
      </c>
      <c r="D16" s="127">
        <v>202.653527930352</v>
      </c>
      <c r="E16" s="127">
        <v>131.706</v>
      </c>
      <c r="F16" s="379"/>
    </row>
    <row r="17" spans="1:6" ht="12.75">
      <c r="A17" s="15" t="s">
        <v>380</v>
      </c>
      <c r="B17" s="127">
        <v>1118.672280345</v>
      </c>
      <c r="C17" s="127">
        <v>11289.1481988597</v>
      </c>
      <c r="D17" s="127">
        <v>6930.4144770754</v>
      </c>
      <c r="E17" s="127">
        <v>34353.788</v>
      </c>
      <c r="F17" s="379"/>
    </row>
    <row r="18" spans="1:6" ht="12.75">
      <c r="A18" s="15" t="s">
        <v>381</v>
      </c>
      <c r="B18" s="127">
        <v>131.315955097465</v>
      </c>
      <c r="C18" s="127">
        <v>6309.72432309586</v>
      </c>
      <c r="D18" s="127">
        <v>453.9280519004</v>
      </c>
      <c r="E18" s="127" t="s">
        <v>384</v>
      </c>
      <c r="F18" s="379"/>
    </row>
    <row r="19" spans="1:6" ht="12.75">
      <c r="A19" s="15" t="s">
        <v>382</v>
      </c>
      <c r="B19" s="127">
        <v>2076.72360994521</v>
      </c>
      <c r="C19" s="127">
        <v>12830.8362215447</v>
      </c>
      <c r="D19" s="127">
        <v>351.799109214681</v>
      </c>
      <c r="E19" s="127">
        <v>47.592</v>
      </c>
      <c r="F19" s="379"/>
    </row>
    <row r="20" spans="1:6" ht="12.75">
      <c r="A20" s="15" t="s">
        <v>383</v>
      </c>
      <c r="B20" s="127">
        <v>854.666172386376</v>
      </c>
      <c r="C20" s="127">
        <v>2854.74699570704</v>
      </c>
      <c r="D20" s="127" t="s">
        <v>384</v>
      </c>
      <c r="E20" s="127">
        <v>3265.772</v>
      </c>
      <c r="F20" s="379"/>
    </row>
    <row r="21" spans="1:6" ht="12.75">
      <c r="A21" s="15" t="s">
        <v>385</v>
      </c>
      <c r="B21" s="127">
        <v>404.894288050749</v>
      </c>
      <c r="C21" s="127">
        <v>15895.1490422482</v>
      </c>
      <c r="D21" s="127">
        <v>1066.160601217</v>
      </c>
      <c r="E21" s="127">
        <v>9629.863</v>
      </c>
      <c r="F21" s="379"/>
    </row>
    <row r="22" spans="1:6" ht="12.75">
      <c r="A22" s="15" t="s">
        <v>386</v>
      </c>
      <c r="B22" s="127">
        <v>18592.5749399128</v>
      </c>
      <c r="C22" s="127">
        <v>22577.2760142151</v>
      </c>
      <c r="D22" s="127">
        <v>22823.3494192095</v>
      </c>
      <c r="E22" s="127">
        <v>5451.412</v>
      </c>
      <c r="F22" s="379"/>
    </row>
    <row r="23" spans="1:6" ht="12.75">
      <c r="A23" s="15" t="s">
        <v>387</v>
      </c>
      <c r="B23" s="127">
        <v>3825.60747156879</v>
      </c>
      <c r="C23" s="127">
        <v>19265.0704852067</v>
      </c>
      <c r="D23" s="127">
        <v>5104.20793772429</v>
      </c>
      <c r="E23" s="127">
        <v>11062.94425</v>
      </c>
      <c r="F23" s="379"/>
    </row>
    <row r="24" spans="1:6" ht="12.75">
      <c r="A24" s="15" t="s">
        <v>388</v>
      </c>
      <c r="B24" s="127">
        <v>879.585015975629</v>
      </c>
      <c r="C24" s="127">
        <v>9789.61512945246</v>
      </c>
      <c r="D24" s="127">
        <v>20801.9346009672</v>
      </c>
      <c r="E24" s="127" t="s">
        <v>384</v>
      </c>
      <c r="F24" s="379"/>
    </row>
    <row r="25" spans="1:6" ht="12.75">
      <c r="A25" s="15" t="s">
        <v>389</v>
      </c>
      <c r="B25" s="127">
        <v>2251.24620356712</v>
      </c>
      <c r="C25" s="127">
        <v>1683.85217129023</v>
      </c>
      <c r="D25" s="127">
        <v>2501.4419503893</v>
      </c>
      <c r="E25" s="127" t="s">
        <v>384</v>
      </c>
      <c r="F25" s="379"/>
    </row>
    <row r="26" spans="1:6" ht="12.75">
      <c r="A26" s="15" t="s">
        <v>390</v>
      </c>
      <c r="B26" s="127">
        <v>1168.24973852342</v>
      </c>
      <c r="C26" s="127">
        <v>111.676427499602</v>
      </c>
      <c r="D26" s="127">
        <v>2273.4107230429</v>
      </c>
      <c r="E26" s="127">
        <v>57.597</v>
      </c>
      <c r="F26" s="379"/>
    </row>
    <row r="27" spans="1:6" ht="12.75">
      <c r="A27" s="15" t="s">
        <v>391</v>
      </c>
      <c r="B27" s="127">
        <v>5185.291762940367</v>
      </c>
      <c r="C27" s="127">
        <v>10648.976436707366</v>
      </c>
      <c r="D27" s="127" t="s">
        <v>384</v>
      </c>
      <c r="E27" s="127">
        <v>934.8160000000062</v>
      </c>
      <c r="F27" s="379"/>
    </row>
    <row r="28" spans="1:6" ht="12.75">
      <c r="A28" s="105" t="s">
        <v>688</v>
      </c>
      <c r="B28" s="127">
        <v>45206.1559393981</v>
      </c>
      <c r="C28" s="127">
        <v>88311.195114873</v>
      </c>
      <c r="D28" s="127">
        <v>9638.36594701429</v>
      </c>
      <c r="E28" s="127">
        <v>23710.97325</v>
      </c>
      <c r="F28" s="379"/>
    </row>
    <row r="29" spans="1:6" ht="12.75">
      <c r="A29" s="105" t="s">
        <v>392</v>
      </c>
      <c r="B29" s="127">
        <v>69678.043650182</v>
      </c>
      <c r="C29" s="127">
        <v>132839.684257097</v>
      </c>
      <c r="D29" s="127">
        <v>69057.0797481629</v>
      </c>
      <c r="E29" s="127">
        <v>70686.98125</v>
      </c>
      <c r="F29" s="379"/>
    </row>
    <row r="30" spans="1:6" s="125" customFormat="1" ht="12.75">
      <c r="A30" s="106" t="s">
        <v>393</v>
      </c>
      <c r="B30" s="126">
        <v>9199.62013692173</v>
      </c>
      <c r="C30" s="126">
        <v>21521.7319480225</v>
      </c>
      <c r="D30" s="126">
        <v>2128.94742134294</v>
      </c>
      <c r="E30" s="126" t="s">
        <v>384</v>
      </c>
      <c r="F30" s="378"/>
    </row>
    <row r="31" spans="1:6" ht="12.75">
      <c r="A31" s="107" t="s">
        <v>417</v>
      </c>
      <c r="B31" s="127">
        <v>1084.52553617163</v>
      </c>
      <c r="C31" s="127">
        <v>440.791121593212</v>
      </c>
      <c r="D31" s="127">
        <v>93.9186657288323</v>
      </c>
      <c r="E31" s="127" t="s">
        <v>384</v>
      </c>
      <c r="F31" s="379"/>
    </row>
    <row r="32" spans="1:6" ht="12.75">
      <c r="A32" s="107" t="s">
        <v>395</v>
      </c>
      <c r="B32" s="127">
        <v>7269.8558526376</v>
      </c>
      <c r="C32" s="127">
        <v>12216.1911659309</v>
      </c>
      <c r="D32" s="127">
        <v>1763.40687818561</v>
      </c>
      <c r="E32" s="127" t="s">
        <v>384</v>
      </c>
      <c r="F32" s="379"/>
    </row>
    <row r="33" spans="1:6" s="125" customFormat="1" ht="12.75">
      <c r="A33" s="106" t="s">
        <v>396</v>
      </c>
      <c r="B33" s="126">
        <v>4140.75984715929</v>
      </c>
      <c r="C33" s="126">
        <v>2740.67538902031</v>
      </c>
      <c r="D33" s="126">
        <v>1871.73615092685</v>
      </c>
      <c r="E33" s="126" t="s">
        <v>384</v>
      </c>
      <c r="F33" s="378"/>
    </row>
    <row r="34" spans="1:6" ht="12.75">
      <c r="A34" s="15" t="s">
        <v>397</v>
      </c>
      <c r="B34" s="127">
        <v>21.5678920559296</v>
      </c>
      <c r="C34" s="127">
        <v>463.84219108182</v>
      </c>
      <c r="D34" s="127">
        <v>177.356533790127</v>
      </c>
      <c r="E34" s="127" t="s">
        <v>384</v>
      </c>
      <c r="F34" s="379"/>
    </row>
    <row r="35" spans="1:6" ht="12.75">
      <c r="A35" s="15" t="s">
        <v>398</v>
      </c>
      <c r="B35" s="127">
        <v>2567.14923794391</v>
      </c>
      <c r="C35" s="127">
        <v>394.488575368562</v>
      </c>
      <c r="D35" s="127">
        <v>354.343727586556</v>
      </c>
      <c r="E35" s="127" t="s">
        <v>384</v>
      </c>
      <c r="F35" s="379"/>
    </row>
    <row r="36" spans="1:6" s="125" customFormat="1" ht="12.75">
      <c r="A36" s="106" t="s">
        <v>399</v>
      </c>
      <c r="B36" s="126">
        <v>74.6958058725143</v>
      </c>
      <c r="C36" s="126">
        <v>376.4498137076</v>
      </c>
      <c r="D36" s="126">
        <v>114.001466497737</v>
      </c>
      <c r="E36" s="126" t="s">
        <v>384</v>
      </c>
      <c r="F36" s="378"/>
    </row>
    <row r="37" spans="1:6" s="125" customFormat="1" ht="12.75">
      <c r="A37" s="106" t="s">
        <v>400</v>
      </c>
      <c r="B37" s="126">
        <v>-8.33402185384273</v>
      </c>
      <c r="C37" s="126">
        <v>877.331256697224</v>
      </c>
      <c r="D37" s="126">
        <v>134.40846205469</v>
      </c>
      <c r="E37" s="126">
        <v>24.24</v>
      </c>
      <c r="F37" s="378"/>
    </row>
    <row r="38" spans="1:6" s="125" customFormat="1" ht="12.75">
      <c r="A38" s="106" t="s">
        <v>401</v>
      </c>
      <c r="B38" s="126">
        <v>0</v>
      </c>
      <c r="C38" s="126">
        <v>535.3038646304049</v>
      </c>
      <c r="D38" s="126">
        <v>1825.1785699999746</v>
      </c>
      <c r="E38" s="126">
        <v>29.205000000001746</v>
      </c>
      <c r="F38" s="378"/>
    </row>
    <row r="39" spans="1:6" ht="12.75">
      <c r="A39" s="107"/>
      <c r="B39" s="127"/>
      <c r="C39" s="127"/>
      <c r="D39" s="127"/>
      <c r="E39" s="126"/>
      <c r="F39" s="379"/>
    </row>
    <row r="40" spans="1:6" s="125" customFormat="1" ht="12.75">
      <c r="A40" s="18" t="s">
        <v>235</v>
      </c>
      <c r="B40" s="127"/>
      <c r="C40" s="127"/>
      <c r="D40" s="127"/>
      <c r="E40" s="126"/>
      <c r="F40" s="379"/>
    </row>
    <row r="41" spans="1:6" ht="7.5" customHeight="1">
      <c r="A41" s="15"/>
      <c r="B41" s="127"/>
      <c r="C41" s="127"/>
      <c r="D41" s="127"/>
      <c r="E41" s="126"/>
      <c r="F41" s="379"/>
    </row>
    <row r="42" spans="1:6" s="125" customFormat="1" ht="12.75">
      <c r="A42" s="18" t="s">
        <v>374</v>
      </c>
      <c r="B42" s="126">
        <v>61392.0417408065</v>
      </c>
      <c r="C42" s="126">
        <v>203457.3334107</v>
      </c>
      <c r="D42" s="126">
        <v>107818.719488009</v>
      </c>
      <c r="E42" s="126">
        <v>78908.10088</v>
      </c>
      <c r="F42" s="378"/>
    </row>
    <row r="43" spans="1:6" s="125" customFormat="1" ht="12.75">
      <c r="A43" s="18" t="s">
        <v>375</v>
      </c>
      <c r="B43" s="126">
        <v>59596.6992399513</v>
      </c>
      <c r="C43" s="126" t="s">
        <v>168</v>
      </c>
      <c r="D43" s="126">
        <v>61297.6751698642</v>
      </c>
      <c r="E43" s="126">
        <v>72352.114</v>
      </c>
      <c r="F43" s="378"/>
    </row>
    <row r="44" spans="1:6" ht="12.75">
      <c r="A44" s="15" t="s">
        <v>376</v>
      </c>
      <c r="B44" s="127">
        <v>10133.613940878</v>
      </c>
      <c r="C44" s="127" t="s">
        <v>168</v>
      </c>
      <c r="D44" s="127">
        <v>2449.7002972955</v>
      </c>
      <c r="E44" s="127">
        <v>565.02448</v>
      </c>
      <c r="F44" s="379"/>
    </row>
    <row r="45" spans="1:6" ht="12.75">
      <c r="A45" s="15" t="s">
        <v>377</v>
      </c>
      <c r="B45" s="127">
        <v>2483.99865363152</v>
      </c>
      <c r="C45" s="127" t="s">
        <v>168</v>
      </c>
      <c r="D45" s="127">
        <v>1063.46174052722</v>
      </c>
      <c r="E45" s="127">
        <v>642.07292</v>
      </c>
      <c r="F45" s="379"/>
    </row>
    <row r="46" spans="1:6" ht="12.75">
      <c r="A46" s="15" t="s">
        <v>378</v>
      </c>
      <c r="B46" s="127">
        <v>178.613731795723</v>
      </c>
      <c r="C46" s="127" t="s">
        <v>168</v>
      </c>
      <c r="D46" s="127">
        <v>1450.24786364644</v>
      </c>
      <c r="E46" s="127" t="s">
        <v>384</v>
      </c>
      <c r="F46" s="379"/>
    </row>
    <row r="47" spans="1:6" ht="12.75">
      <c r="A47" s="15" t="s">
        <v>379</v>
      </c>
      <c r="B47" s="127">
        <v>164.202311279616</v>
      </c>
      <c r="C47" s="127" t="s">
        <v>168</v>
      </c>
      <c r="D47" s="127">
        <v>1320.27384205842</v>
      </c>
      <c r="E47" s="127">
        <v>126.5526</v>
      </c>
      <c r="F47" s="379"/>
    </row>
    <row r="48" spans="1:6" ht="12.75">
      <c r="A48" s="15" t="s">
        <v>380</v>
      </c>
      <c r="B48" s="127">
        <v>1098.61206510795</v>
      </c>
      <c r="C48" s="127" t="s">
        <v>168</v>
      </c>
      <c r="D48" s="127">
        <v>9873.04248516908</v>
      </c>
      <c r="E48" s="127">
        <v>34160.28356</v>
      </c>
      <c r="F48" s="379"/>
    </row>
    <row r="49" spans="1:6" ht="12.75">
      <c r="A49" s="15" t="s">
        <v>381</v>
      </c>
      <c r="B49" s="127">
        <v>384.262037002135</v>
      </c>
      <c r="C49" s="127" t="s">
        <v>168</v>
      </c>
      <c r="D49" s="127">
        <v>310.238775694845</v>
      </c>
      <c r="E49" s="127" t="s">
        <v>384</v>
      </c>
      <c r="F49" s="379"/>
    </row>
    <row r="50" spans="1:6" ht="12.75">
      <c r="A50" s="15" t="s">
        <v>382</v>
      </c>
      <c r="B50" s="127">
        <v>507.763148880421</v>
      </c>
      <c r="C50" s="127" t="s">
        <v>168</v>
      </c>
      <c r="D50" s="127">
        <v>1050.80059053298</v>
      </c>
      <c r="E50" s="127" t="s">
        <v>384</v>
      </c>
      <c r="F50" s="379"/>
    </row>
    <row r="51" spans="1:6" s="125" customFormat="1" ht="12.75">
      <c r="A51" s="15" t="s">
        <v>383</v>
      </c>
      <c r="B51" s="127">
        <v>571.31158795151</v>
      </c>
      <c r="C51" s="127" t="s">
        <v>168</v>
      </c>
      <c r="D51" s="127">
        <v>1064.97035182619</v>
      </c>
      <c r="E51" s="127">
        <v>3127.28859</v>
      </c>
      <c r="F51" s="379"/>
    </row>
    <row r="52" spans="1:6" ht="12.75">
      <c r="A52" s="15" t="s">
        <v>385</v>
      </c>
      <c r="B52" s="127">
        <v>1184.12129371849</v>
      </c>
      <c r="C52" s="127" t="s">
        <v>168</v>
      </c>
      <c r="D52" s="127">
        <v>1987.62652046199</v>
      </c>
      <c r="E52" s="127">
        <v>9301.22385</v>
      </c>
      <c r="F52" s="379"/>
    </row>
    <row r="53" spans="1:6" ht="12.75">
      <c r="A53" s="15" t="s">
        <v>386</v>
      </c>
      <c r="B53" s="127">
        <v>33700.0655471802</v>
      </c>
      <c r="C53" s="127" t="s">
        <v>168</v>
      </c>
      <c r="D53" s="127">
        <v>25417.0110732525</v>
      </c>
      <c r="E53" s="127">
        <v>6280.90092</v>
      </c>
      <c r="F53" s="379"/>
    </row>
    <row r="54" spans="1:6" ht="12.75">
      <c r="A54" s="15" t="s">
        <v>387</v>
      </c>
      <c r="B54" s="127">
        <v>2068.87804612388</v>
      </c>
      <c r="C54" s="127" t="s">
        <v>168</v>
      </c>
      <c r="D54" s="127">
        <v>6012.00524903589</v>
      </c>
      <c r="E54" s="127">
        <v>10112.20487</v>
      </c>
      <c r="F54" s="379"/>
    </row>
    <row r="55" spans="1:6" ht="12.75">
      <c r="A55" s="15" t="s">
        <v>388</v>
      </c>
      <c r="B55" s="127">
        <v>4466.82415851889</v>
      </c>
      <c r="C55" s="127" t="s">
        <v>168</v>
      </c>
      <c r="D55" s="127">
        <v>7379.15584678102</v>
      </c>
      <c r="E55" s="127">
        <v>6122.00621</v>
      </c>
      <c r="F55" s="379"/>
    </row>
    <row r="56" spans="1:6" ht="12.75">
      <c r="A56" s="15" t="s">
        <v>389</v>
      </c>
      <c r="B56" s="127">
        <v>457.545403479132</v>
      </c>
      <c r="C56" s="127" t="s">
        <v>168</v>
      </c>
      <c r="D56" s="127">
        <v>3560.89371488746</v>
      </c>
      <c r="E56" s="127" t="s">
        <v>384</v>
      </c>
      <c r="F56" s="379"/>
    </row>
    <row r="57" spans="1:6" ht="12.75">
      <c r="A57" s="15" t="s">
        <v>390</v>
      </c>
      <c r="B57" s="127">
        <v>75.3882398702133</v>
      </c>
      <c r="C57" s="127" t="s">
        <v>168</v>
      </c>
      <c r="D57" s="127">
        <v>312.920719502358</v>
      </c>
      <c r="E57" s="127">
        <v>17.689</v>
      </c>
      <c r="F57" s="379"/>
    </row>
    <row r="58" spans="1:6" ht="12.75">
      <c r="A58" s="15" t="s">
        <v>391</v>
      </c>
      <c r="B58" s="127">
        <v>2121.499074533618</v>
      </c>
      <c r="C58" s="127" t="s">
        <v>168</v>
      </c>
      <c r="D58" s="127">
        <v>-1954.6739008076984</v>
      </c>
      <c r="E58" s="127">
        <v>873.0769999999902</v>
      </c>
      <c r="F58" s="379"/>
    </row>
    <row r="59" spans="1:6" ht="12.75">
      <c r="A59" s="105" t="s">
        <v>688</v>
      </c>
      <c r="B59" s="127">
        <v>18020.6198394365</v>
      </c>
      <c r="C59" s="127" t="s">
        <v>168</v>
      </c>
      <c r="D59" s="127">
        <v>7177.57392961804</v>
      </c>
      <c r="E59" s="127">
        <v>21894.06572</v>
      </c>
      <c r="F59" s="379"/>
    </row>
    <row r="60" spans="1:6" ht="12.75">
      <c r="A60" s="105" t="s">
        <v>392</v>
      </c>
      <c r="B60" s="127">
        <v>57389.4800308295</v>
      </c>
      <c r="C60" s="127" t="s">
        <v>168</v>
      </c>
      <c r="D60" s="127">
        <v>55593.7761077871</v>
      </c>
      <c r="E60" s="127">
        <v>68535.70241</v>
      </c>
      <c r="F60" s="379"/>
    </row>
    <row r="61" spans="1:6" s="125" customFormat="1" ht="12.75">
      <c r="A61" s="106" t="s">
        <v>393</v>
      </c>
      <c r="B61" s="126">
        <v>1552.76787599806</v>
      </c>
      <c r="C61" s="126" t="s">
        <v>168</v>
      </c>
      <c r="D61" s="126">
        <v>39032.0536814955</v>
      </c>
      <c r="E61" s="126" t="s">
        <v>384</v>
      </c>
      <c r="F61" s="378"/>
    </row>
    <row r="62" spans="1:6" ht="12.75">
      <c r="A62" s="107" t="s">
        <v>417</v>
      </c>
      <c r="B62" s="127">
        <v>383.006731177774</v>
      </c>
      <c r="C62" s="127" t="s">
        <v>168</v>
      </c>
      <c r="D62" s="127">
        <v>129.74273426857</v>
      </c>
      <c r="E62" s="127">
        <v>50.387</v>
      </c>
      <c r="F62" s="379"/>
    </row>
    <row r="63" spans="1:6" ht="12.75">
      <c r="A63" s="107" t="s">
        <v>395</v>
      </c>
      <c r="B63" s="127">
        <v>916.703507920537</v>
      </c>
      <c r="C63" s="127" t="s">
        <v>168</v>
      </c>
      <c r="D63" s="127">
        <v>38555.0737047524</v>
      </c>
      <c r="E63" s="127" t="s">
        <v>384</v>
      </c>
      <c r="F63" s="379"/>
    </row>
    <row r="64" spans="1:6" s="125" customFormat="1" ht="12.75">
      <c r="A64" s="106" t="s">
        <v>396</v>
      </c>
      <c r="B64" s="126">
        <v>268.608588285812</v>
      </c>
      <c r="C64" s="126" t="s">
        <v>168</v>
      </c>
      <c r="D64" s="126">
        <v>3118.3931667802</v>
      </c>
      <c r="E64" s="126">
        <v>44.123</v>
      </c>
      <c r="F64" s="378"/>
    </row>
    <row r="65" spans="1:6" ht="12.75">
      <c r="A65" s="15" t="s">
        <v>397</v>
      </c>
      <c r="B65" s="127">
        <v>92.1238520898569</v>
      </c>
      <c r="C65" s="127" t="s">
        <v>168</v>
      </c>
      <c r="D65" s="127">
        <v>786.423043727522</v>
      </c>
      <c r="E65" s="127">
        <v>8.952</v>
      </c>
      <c r="F65" s="379"/>
    </row>
    <row r="66" spans="1:6" ht="12.75">
      <c r="A66" s="15" t="s">
        <v>398</v>
      </c>
      <c r="B66" s="127">
        <v>-13.1913246856901</v>
      </c>
      <c r="C66" s="127" t="s">
        <v>168</v>
      </c>
      <c r="D66" s="127">
        <v>477.058848109734</v>
      </c>
      <c r="E66" s="127">
        <v>0</v>
      </c>
      <c r="F66" s="379"/>
    </row>
    <row r="67" spans="1:6" s="125" customFormat="1" ht="12.75">
      <c r="A67" s="106" t="s">
        <v>399</v>
      </c>
      <c r="B67" s="126">
        <v>-23.2030195306896</v>
      </c>
      <c r="C67" s="126" t="s">
        <v>168</v>
      </c>
      <c r="D67" s="126">
        <v>192.693914189039</v>
      </c>
      <c r="E67" s="126" t="s">
        <v>384</v>
      </c>
      <c r="F67" s="378"/>
    </row>
    <row r="68" spans="1:6" s="125" customFormat="1" ht="12.75">
      <c r="A68" s="106" t="s">
        <v>400</v>
      </c>
      <c r="B68" s="126">
        <v>-2.83094389803172</v>
      </c>
      <c r="C68" s="126" t="s">
        <v>168</v>
      </c>
      <c r="D68" s="126">
        <v>116.909011407066</v>
      </c>
      <c r="E68" s="126">
        <v>10.961</v>
      </c>
      <c r="F68" s="378"/>
    </row>
    <row r="69" spans="1:6" s="125" customFormat="1" ht="12.75">
      <c r="A69" s="106" t="s">
        <v>401</v>
      </c>
      <c r="B69" s="126">
        <v>0</v>
      </c>
      <c r="C69" s="126" t="s">
        <v>168</v>
      </c>
      <c r="D69" s="126">
        <v>4060.9945442730095</v>
      </c>
      <c r="E69" s="126">
        <v>441.747000000003</v>
      </c>
      <c r="F69" s="378"/>
    </row>
    <row r="70" spans="1:6" ht="12.75">
      <c r="A70" s="116"/>
      <c r="B70" s="376"/>
      <c r="C70" s="376"/>
      <c r="D70" s="376"/>
      <c r="E70" s="376"/>
      <c r="F70" s="377"/>
    </row>
    <row r="71" spans="1:6" ht="14.25">
      <c r="A71" s="128" t="s">
        <v>418</v>
      </c>
      <c r="D71" s="376"/>
      <c r="E71" s="376"/>
      <c r="F71" s="377"/>
    </row>
    <row r="72" spans="1:6" ht="14.25">
      <c r="A72" s="128" t="s">
        <v>737</v>
      </c>
      <c r="B72" s="376"/>
      <c r="C72" s="376"/>
      <c r="D72" s="376"/>
      <c r="E72" s="376"/>
      <c r="F72" s="377"/>
    </row>
    <row r="73" spans="1:6" ht="14.25">
      <c r="A73" s="128" t="s">
        <v>419</v>
      </c>
      <c r="B73" s="376"/>
      <c r="C73" s="376"/>
      <c r="D73" s="376"/>
      <c r="E73" s="376"/>
      <c r="F73" s="377"/>
    </row>
    <row r="74" spans="2:6" ht="12.75">
      <c r="B74" s="376"/>
      <c r="C74" s="376"/>
      <c r="D74" s="376"/>
      <c r="E74" s="376"/>
      <c r="F74" s="377"/>
    </row>
  </sheetData>
  <sheetProtection/>
  <printOptions/>
  <pageMargins left="0.7086614173228347" right="0.3937007874015748" top="0.4330708661417323" bottom="0.4330708661417323" header="0.3937007874015748" footer="0.1968503937007874"/>
  <pageSetup firstPageNumber="15" useFirstPageNumber="1" fitToHeight="1" fitToWidth="1" horizontalDpi="600" verticalDpi="600" orientation="landscape" paperSize="9" scale="59" r:id="rId1"/>
  <headerFooter alignWithMargins="0">
    <oddHeader>&amp;R15.3.2010</oddHeader>
  </headerFooter>
</worksheet>
</file>

<file path=xl/worksheets/sheet17.xml><?xml version="1.0" encoding="utf-8"?>
<worksheet xmlns="http://schemas.openxmlformats.org/spreadsheetml/2006/main" xmlns:r="http://schemas.openxmlformats.org/officeDocument/2006/relationships">
  <dimension ref="A1:E74"/>
  <sheetViews>
    <sheetView zoomScale="85" zoomScaleNormal="85" zoomScalePageLayoutView="0" workbookViewId="0" topLeftCell="A1">
      <pane xSplit="1" ySplit="8" topLeftCell="B45" activePane="bottomRight" state="frozen"/>
      <selection pane="topLeft" activeCell="A1" sqref="A1"/>
      <selection pane="topRight" activeCell="B1" sqref="B1"/>
      <selection pane="bottomLeft" activeCell="A9" sqref="A9"/>
      <selection pane="bottomRight" activeCell="A72" sqref="A72"/>
    </sheetView>
  </sheetViews>
  <sheetFormatPr defaultColWidth="9.140625" defaultRowHeight="15"/>
  <cols>
    <col min="1" max="1" width="68.421875" style="132" customWidth="1"/>
    <col min="2" max="4" width="23.7109375" style="130" customWidth="1"/>
    <col min="5" max="5" width="58.421875" style="132" customWidth="1"/>
    <col min="6" max="16384" width="9.140625" style="132" customWidth="1"/>
  </cols>
  <sheetData>
    <row r="1" spans="1:3" ht="12.75">
      <c r="A1" s="129" t="s">
        <v>726</v>
      </c>
      <c r="C1" s="131"/>
    </row>
    <row r="2" spans="1:3" ht="12.75">
      <c r="A2" s="129" t="s">
        <v>727</v>
      </c>
      <c r="B2" s="129"/>
      <c r="C2" s="129"/>
    </row>
    <row r="3" spans="1:3" ht="12.75">
      <c r="A3" s="129" t="s">
        <v>728</v>
      </c>
      <c r="B3" s="129"/>
      <c r="C3" s="129"/>
    </row>
    <row r="4" spans="1:5" ht="12.75">
      <c r="A4" s="133"/>
      <c r="B4" s="134" t="s">
        <v>710</v>
      </c>
      <c r="C4" s="133"/>
      <c r="D4" s="133"/>
      <c r="E4" s="135"/>
    </row>
    <row r="5" spans="1:5" ht="15" customHeight="1">
      <c r="A5" s="130" t="s">
        <v>420</v>
      </c>
      <c r="B5" s="136" t="s">
        <v>421</v>
      </c>
      <c r="C5" s="137" t="s">
        <v>407</v>
      </c>
      <c r="D5" s="137" t="s">
        <v>408</v>
      </c>
      <c r="E5" s="380"/>
    </row>
    <row r="6" spans="1:5" ht="15" customHeight="1">
      <c r="A6" s="130" t="s">
        <v>422</v>
      </c>
      <c r="B6" s="138" t="s">
        <v>410</v>
      </c>
      <c r="C6" s="137" t="s">
        <v>411</v>
      </c>
      <c r="D6" s="137" t="s">
        <v>412</v>
      </c>
      <c r="E6" s="380"/>
    </row>
    <row r="7" spans="1:5" ht="15" customHeight="1">
      <c r="A7" s="133" t="s">
        <v>423</v>
      </c>
      <c r="B7" s="139" t="s">
        <v>414</v>
      </c>
      <c r="C7" s="140" t="s">
        <v>257</v>
      </c>
      <c r="D7" s="140" t="s">
        <v>415</v>
      </c>
      <c r="E7" s="141"/>
    </row>
    <row r="8" spans="1:5" ht="7.5" customHeight="1">
      <c r="A8" s="130"/>
      <c r="B8" s="142"/>
      <c r="C8" s="142"/>
      <c r="D8" s="142"/>
      <c r="E8" s="143"/>
    </row>
    <row r="9" spans="1:5" s="144" customFormat="1" ht="12.75">
      <c r="A9" s="129" t="s">
        <v>226</v>
      </c>
      <c r="B9" s="381"/>
      <c r="C9" s="381"/>
      <c r="D9" s="381"/>
      <c r="E9" s="382"/>
    </row>
    <row r="10" spans="1:5" ht="7.5" customHeight="1">
      <c r="A10" s="130"/>
      <c r="B10" s="381"/>
      <c r="C10" s="381"/>
      <c r="D10" s="381"/>
      <c r="E10" s="382"/>
    </row>
    <row r="11" spans="1:5" s="144" customFormat="1" ht="12.75">
      <c r="A11" s="185" t="s">
        <v>374</v>
      </c>
      <c r="B11" s="145">
        <v>2083.96799167502</v>
      </c>
      <c r="C11" s="145">
        <v>21135.6921745763</v>
      </c>
      <c r="D11" s="145">
        <v>4572.14608743288</v>
      </c>
      <c r="E11" s="383"/>
    </row>
    <row r="12" spans="1:5" s="144" customFormat="1" ht="12.75">
      <c r="A12" s="185" t="s">
        <v>375</v>
      </c>
      <c r="B12" s="145">
        <v>3137.8632777808</v>
      </c>
      <c r="C12" s="145">
        <v>18489.7427326167</v>
      </c>
      <c r="D12" s="145">
        <v>5545.85842745685</v>
      </c>
      <c r="E12" s="383"/>
    </row>
    <row r="13" spans="1:5" ht="12.75">
      <c r="A13" s="105" t="s">
        <v>376</v>
      </c>
      <c r="B13" s="146">
        <v>374.371433494866</v>
      </c>
      <c r="C13" s="146">
        <v>973.615253678695</v>
      </c>
      <c r="D13" s="146">
        <v>-72.3635977540294</v>
      </c>
      <c r="E13" s="384"/>
    </row>
    <row r="14" spans="1:5" ht="12.75">
      <c r="A14" s="105" t="s">
        <v>377</v>
      </c>
      <c r="B14" s="146">
        <v>547.289539904905</v>
      </c>
      <c r="C14" s="146">
        <v>154.589956257264</v>
      </c>
      <c r="D14" s="146">
        <v>-3.53032959379486</v>
      </c>
      <c r="E14" s="384"/>
    </row>
    <row r="15" spans="1:5" ht="12.75">
      <c r="A15" s="105" t="s">
        <v>378</v>
      </c>
      <c r="B15" s="146">
        <v>260.021008003661</v>
      </c>
      <c r="C15" s="146">
        <v>-692.23120186483</v>
      </c>
      <c r="D15" s="146">
        <v>25.4293039238438</v>
      </c>
      <c r="E15" s="384"/>
    </row>
    <row r="16" spans="1:5" ht="12.75">
      <c r="A16" s="105" t="s">
        <v>379</v>
      </c>
      <c r="B16" s="146">
        <v>1.80811983524348</v>
      </c>
      <c r="C16" s="146">
        <v>1658.87304954328</v>
      </c>
      <c r="D16" s="146">
        <v>-1327.91607970097</v>
      </c>
      <c r="E16" s="384"/>
    </row>
    <row r="17" spans="1:5" ht="12.75">
      <c r="A17" s="105" t="s">
        <v>380</v>
      </c>
      <c r="B17" s="146">
        <v>-60.8585480829579</v>
      </c>
      <c r="C17" s="146">
        <v>824.347307676538</v>
      </c>
      <c r="D17" s="146">
        <v>-79.0309033934159</v>
      </c>
      <c r="E17" s="384"/>
    </row>
    <row r="18" spans="1:5" ht="12.75">
      <c r="A18" s="105" t="s">
        <v>381</v>
      </c>
      <c r="B18" s="146">
        <v>-301.415610961868</v>
      </c>
      <c r="C18" s="146">
        <v>839.901083317165</v>
      </c>
      <c r="D18" s="146">
        <v>-78.2981006376324</v>
      </c>
      <c r="E18" s="384"/>
    </row>
    <row r="19" spans="1:5" ht="12.75">
      <c r="A19" s="105" t="s">
        <v>382</v>
      </c>
      <c r="B19" s="146">
        <v>-55.8386027722339</v>
      </c>
      <c r="C19" s="146">
        <v>3150.65336340572</v>
      </c>
      <c r="D19" s="146">
        <v>78.9472163273233</v>
      </c>
      <c r="E19" s="385"/>
    </row>
    <row r="20" spans="1:5" ht="12.75">
      <c r="A20" s="105" t="s">
        <v>383</v>
      </c>
      <c r="B20" s="146">
        <v>-46.3113573468598</v>
      </c>
      <c r="C20" s="146">
        <v>387.866943398685</v>
      </c>
      <c r="D20" s="146">
        <v>4747.03710992154</v>
      </c>
      <c r="E20" s="385"/>
    </row>
    <row r="21" spans="1:5" ht="12.75">
      <c r="A21" s="105" t="s">
        <v>385</v>
      </c>
      <c r="B21" s="146">
        <v>-192.520078055178</v>
      </c>
      <c r="C21" s="146">
        <v>915.211016265151</v>
      </c>
      <c r="D21" s="146">
        <v>-961.210688017126</v>
      </c>
      <c r="E21" s="385"/>
    </row>
    <row r="22" spans="1:5" ht="12.75">
      <c r="A22" s="105" t="s">
        <v>386</v>
      </c>
      <c r="B22" s="146">
        <v>1965.80585371948</v>
      </c>
      <c r="C22" s="146">
        <v>1909.17836052681</v>
      </c>
      <c r="D22" s="146">
        <v>-416.863652719258</v>
      </c>
      <c r="E22" s="385"/>
    </row>
    <row r="23" spans="1:5" ht="12.75">
      <c r="A23" s="105" t="s">
        <v>387</v>
      </c>
      <c r="B23" s="146">
        <v>-740.835174602447</v>
      </c>
      <c r="C23" s="146">
        <v>1331.29696904532</v>
      </c>
      <c r="D23" s="146">
        <v>-3096.98764918992</v>
      </c>
      <c r="E23" s="385"/>
    </row>
    <row r="24" spans="1:5" ht="12.75">
      <c r="A24" s="105" t="s">
        <v>388</v>
      </c>
      <c r="B24" s="146">
        <v>68.0563179774986</v>
      </c>
      <c r="C24" s="146">
        <v>5495.52634122414</v>
      </c>
      <c r="D24" s="146">
        <v>7936.54442380226</v>
      </c>
      <c r="E24" s="385"/>
    </row>
    <row r="25" spans="1:5" ht="12.75">
      <c r="A25" s="105" t="s">
        <v>389</v>
      </c>
      <c r="B25" s="146">
        <v>-417.008075971884</v>
      </c>
      <c r="C25" s="146">
        <v>176.173233961326</v>
      </c>
      <c r="D25" s="146">
        <v>-1318.06306841227</v>
      </c>
      <c r="E25" s="385"/>
    </row>
    <row r="26" spans="1:5" ht="12.75">
      <c r="A26" s="105" t="s">
        <v>390</v>
      </c>
      <c r="B26" s="146">
        <v>-41.8463393943172</v>
      </c>
      <c r="C26" s="146">
        <v>-14.8880545103955</v>
      </c>
      <c r="D26" s="146">
        <v>36.9801294203318</v>
      </c>
      <c r="E26" s="385"/>
    </row>
    <row r="27" spans="1:5" ht="12.75">
      <c r="A27" s="105" t="s">
        <v>391</v>
      </c>
      <c r="B27" s="146">
        <v>1777.1447920328917</v>
      </c>
      <c r="C27" s="146">
        <v>1379.6291106918325</v>
      </c>
      <c r="D27" s="146">
        <v>75.18431347996739</v>
      </c>
      <c r="E27" s="385"/>
    </row>
    <row r="28" spans="1:5" ht="12.75">
      <c r="A28" s="105" t="s">
        <v>688</v>
      </c>
      <c r="B28" s="146">
        <v>218.875399932669</v>
      </c>
      <c r="C28" s="146">
        <v>9548.96214863981</v>
      </c>
      <c r="D28" s="146">
        <v>-5318.8038424339</v>
      </c>
      <c r="E28" s="385"/>
    </row>
    <row r="29" spans="1:5" ht="12.75">
      <c r="A29" s="105" t="s">
        <v>392</v>
      </c>
      <c r="B29" s="146">
        <v>1919.14936016167</v>
      </c>
      <c r="C29" s="146">
        <v>17481.036771046</v>
      </c>
      <c r="D29" s="146">
        <v>3107.47922571457</v>
      </c>
      <c r="E29" s="385"/>
    </row>
    <row r="30" spans="1:5" s="144" customFormat="1" ht="12.75">
      <c r="A30" s="106" t="s">
        <v>393</v>
      </c>
      <c r="B30" s="145">
        <v>-1462.33363937913</v>
      </c>
      <c r="C30" s="145">
        <v>1417.29756803442</v>
      </c>
      <c r="D30" s="145">
        <v>80.9719795611378</v>
      </c>
      <c r="E30" s="386"/>
    </row>
    <row r="31" spans="1:5" ht="12.75">
      <c r="A31" s="107" t="s">
        <v>394</v>
      </c>
      <c r="B31" s="146">
        <v>-110.936520153181</v>
      </c>
      <c r="C31" s="146">
        <v>-0.124765258035427</v>
      </c>
      <c r="D31" s="146">
        <v>20.6493569224465</v>
      </c>
      <c r="E31" s="385"/>
    </row>
    <row r="32" spans="1:5" ht="12.75">
      <c r="A32" s="107" t="s">
        <v>395</v>
      </c>
      <c r="B32" s="146">
        <v>-1295.71202246371</v>
      </c>
      <c r="C32" s="146">
        <v>1876.27174741124</v>
      </c>
      <c r="D32" s="146">
        <v>63.5483476856395</v>
      </c>
      <c r="E32" s="385"/>
    </row>
    <row r="33" spans="1:5" s="144" customFormat="1" ht="12.75">
      <c r="A33" s="106" t="s">
        <v>396</v>
      </c>
      <c r="B33" s="145">
        <v>441.139875765316</v>
      </c>
      <c r="C33" s="145">
        <v>828.589002743609</v>
      </c>
      <c r="D33" s="145">
        <v>-169.937841955294</v>
      </c>
      <c r="E33" s="386"/>
    </row>
    <row r="34" spans="1:5" ht="12.75">
      <c r="A34" s="105" t="s">
        <v>397</v>
      </c>
      <c r="B34" s="146">
        <v>-46.3479509533268</v>
      </c>
      <c r="C34" s="146">
        <v>127.762039187782</v>
      </c>
      <c r="D34" s="146">
        <v>-55.0466955878005</v>
      </c>
      <c r="E34" s="385"/>
    </row>
    <row r="35" spans="1:5" ht="12.75">
      <c r="A35" s="105" t="s">
        <v>398</v>
      </c>
      <c r="B35" s="146">
        <v>543.470281515761</v>
      </c>
      <c r="C35" s="146">
        <v>102.330619917589</v>
      </c>
      <c r="D35" s="146">
        <v>23.2565241544962</v>
      </c>
      <c r="E35" s="385"/>
    </row>
    <row r="36" spans="1:5" s="144" customFormat="1" ht="12.75">
      <c r="A36" s="106" t="s">
        <v>399</v>
      </c>
      <c r="B36" s="145">
        <v>9.42624211355367</v>
      </c>
      <c r="C36" s="145">
        <v>88.0518001193924</v>
      </c>
      <c r="D36" s="145">
        <v>-3.18177184652745</v>
      </c>
      <c r="E36" s="386"/>
    </row>
    <row r="37" spans="1:5" s="144" customFormat="1" ht="12.75">
      <c r="A37" s="106" t="s">
        <v>400</v>
      </c>
      <c r="B37" s="145">
        <v>-42.1277646055196</v>
      </c>
      <c r="C37" s="145">
        <v>62.5453792551041</v>
      </c>
      <c r="D37" s="145">
        <v>29.8222316777902</v>
      </c>
      <c r="E37" s="386"/>
    </row>
    <row r="38" spans="1:5" s="144" customFormat="1" ht="12.75">
      <c r="A38" s="106" t="s">
        <v>401</v>
      </c>
      <c r="B38" s="145">
        <v>0</v>
      </c>
      <c r="C38" s="145">
        <v>249.4656918070723</v>
      </c>
      <c r="D38" s="145">
        <v>-911.3869374610767</v>
      </c>
      <c r="E38" s="386"/>
    </row>
    <row r="39" spans="1:5" ht="12.75">
      <c r="A39" s="107"/>
      <c r="B39" s="146"/>
      <c r="C39" s="146"/>
      <c r="D39" s="146"/>
      <c r="E39" s="385"/>
    </row>
    <row r="40" spans="1:5" s="144" customFormat="1" ht="12.75">
      <c r="A40" s="185" t="s">
        <v>235</v>
      </c>
      <c r="B40" s="146"/>
      <c r="C40" s="146"/>
      <c r="D40" s="146"/>
      <c r="E40" s="385"/>
    </row>
    <row r="41" spans="1:5" ht="7.5" customHeight="1">
      <c r="A41" s="105"/>
      <c r="B41" s="146"/>
      <c r="C41" s="146"/>
      <c r="D41" s="146"/>
      <c r="E41" s="385"/>
    </row>
    <row r="42" spans="1:5" s="144" customFormat="1" ht="12.75">
      <c r="A42" s="185" t="s">
        <v>374</v>
      </c>
      <c r="B42" s="145">
        <v>1836.19865597783</v>
      </c>
      <c r="C42" s="145">
        <v>20633.6683881412</v>
      </c>
      <c r="D42" s="145">
        <v>16638.5037109154</v>
      </c>
      <c r="E42" s="386"/>
    </row>
    <row r="43" spans="1:5" s="144" customFormat="1" ht="12.75">
      <c r="A43" s="185" t="s">
        <v>375</v>
      </c>
      <c r="B43" s="145">
        <v>2437.5637396999</v>
      </c>
      <c r="C43" s="145" t="s">
        <v>168</v>
      </c>
      <c r="D43" s="145">
        <v>6952.62253326766</v>
      </c>
      <c r="E43" s="386"/>
    </row>
    <row r="44" spans="1:5" ht="12.75">
      <c r="A44" s="105" t="s">
        <v>376</v>
      </c>
      <c r="B44" s="146">
        <v>2502.08135592668</v>
      </c>
      <c r="C44" s="146" t="s">
        <v>168</v>
      </c>
      <c r="D44" s="146">
        <v>420.019896587641</v>
      </c>
      <c r="E44" s="385"/>
    </row>
    <row r="45" spans="1:5" ht="12.75">
      <c r="A45" s="105" t="s">
        <v>377</v>
      </c>
      <c r="B45" s="146">
        <v>193.275727519554</v>
      </c>
      <c r="C45" s="146" t="s">
        <v>168</v>
      </c>
      <c r="D45" s="146">
        <v>-126.043502071134</v>
      </c>
      <c r="E45" s="385"/>
    </row>
    <row r="46" spans="1:5" ht="12.75">
      <c r="A46" s="105" t="s">
        <v>378</v>
      </c>
      <c r="B46" s="146">
        <v>-20.7873112290139</v>
      </c>
      <c r="C46" s="146" t="s">
        <v>168</v>
      </c>
      <c r="D46" s="146">
        <v>948.365848640402</v>
      </c>
      <c r="E46" s="385"/>
    </row>
    <row r="47" spans="1:5" ht="12.75">
      <c r="A47" s="105" t="s">
        <v>379</v>
      </c>
      <c r="B47" s="146">
        <v>1.1513727732439</v>
      </c>
      <c r="C47" s="146" t="s">
        <v>168</v>
      </c>
      <c r="D47" s="146">
        <v>-289.003394172874</v>
      </c>
      <c r="E47" s="385"/>
    </row>
    <row r="48" spans="1:5" ht="12.75">
      <c r="A48" s="105" t="s">
        <v>380</v>
      </c>
      <c r="B48" s="146">
        <v>-188.685656301683</v>
      </c>
      <c r="C48" s="146" t="s">
        <v>168</v>
      </c>
      <c r="D48" s="146">
        <v>1974.08631810189</v>
      </c>
      <c r="E48" s="385"/>
    </row>
    <row r="49" spans="1:5" ht="12.75">
      <c r="A49" s="105" t="s">
        <v>381</v>
      </c>
      <c r="B49" s="146">
        <v>-64.1735931690521</v>
      </c>
      <c r="C49" s="146" t="s">
        <v>168</v>
      </c>
      <c r="D49" s="146">
        <v>32.0057596267608</v>
      </c>
      <c r="E49" s="385"/>
    </row>
    <row r="50" spans="1:5" ht="12.75">
      <c r="A50" s="105" t="s">
        <v>382</v>
      </c>
      <c r="B50" s="146">
        <v>32.5454316901661</v>
      </c>
      <c r="C50" s="146" t="s">
        <v>168</v>
      </c>
      <c r="D50" s="146">
        <v>67.1750902103279</v>
      </c>
      <c r="E50" s="385"/>
    </row>
    <row r="51" spans="1:5" s="144" customFormat="1" ht="12.75">
      <c r="A51" s="105" t="s">
        <v>383</v>
      </c>
      <c r="B51" s="146">
        <v>226.958330028913</v>
      </c>
      <c r="C51" s="146" t="s">
        <v>168</v>
      </c>
      <c r="D51" s="146">
        <v>30.929422902749</v>
      </c>
      <c r="E51" s="385"/>
    </row>
    <row r="52" spans="1:5" ht="12.75">
      <c r="A52" s="105" t="s">
        <v>385</v>
      </c>
      <c r="B52" s="146">
        <v>-64.4222732822567</v>
      </c>
      <c r="C52" s="146" t="s">
        <v>168</v>
      </c>
      <c r="D52" s="146">
        <v>352.656955286291</v>
      </c>
      <c r="E52" s="385"/>
    </row>
    <row r="53" spans="1:5" ht="12.75">
      <c r="A53" s="105" t="s">
        <v>386</v>
      </c>
      <c r="B53" s="146">
        <v>204.676108694593</v>
      </c>
      <c r="C53" s="146" t="s">
        <v>168</v>
      </c>
      <c r="D53" s="146">
        <v>5392.51517502141</v>
      </c>
      <c r="E53" s="385"/>
    </row>
    <row r="54" spans="1:5" ht="12.75">
      <c r="A54" s="105" t="s">
        <v>387</v>
      </c>
      <c r="B54" s="146">
        <v>-923.76719570153</v>
      </c>
      <c r="C54" s="146" t="s">
        <v>168</v>
      </c>
      <c r="D54" s="146">
        <v>865.011946173819</v>
      </c>
      <c r="E54" s="385"/>
    </row>
    <row r="55" spans="1:5" ht="12.75">
      <c r="A55" s="105" t="s">
        <v>388</v>
      </c>
      <c r="B55" s="146">
        <v>79.4349992735617</v>
      </c>
      <c r="C55" s="146" t="s">
        <v>168</v>
      </c>
      <c r="D55" s="146">
        <v>2322.99348523396</v>
      </c>
      <c r="E55" s="385"/>
    </row>
    <row r="56" spans="1:5" ht="12.75">
      <c r="A56" s="105" t="s">
        <v>389</v>
      </c>
      <c r="B56" s="146">
        <v>107.700373197294</v>
      </c>
      <c r="C56" s="146" t="s">
        <v>168</v>
      </c>
      <c r="D56" s="146">
        <v>-977.226047708918</v>
      </c>
      <c r="E56" s="385"/>
    </row>
    <row r="57" spans="1:5" ht="12.75">
      <c r="A57" s="105" t="s">
        <v>390</v>
      </c>
      <c r="B57" s="146">
        <v>6.48742404489548</v>
      </c>
      <c r="C57" s="146" t="s">
        <v>168</v>
      </c>
      <c r="D57" s="146">
        <v>-59.0680212974619</v>
      </c>
      <c r="E57" s="385"/>
    </row>
    <row r="58" spans="1:5" ht="12.75">
      <c r="A58" s="105" t="s">
        <v>391</v>
      </c>
      <c r="B58" s="146">
        <v>345.08864623453564</v>
      </c>
      <c r="C58" s="146" t="s">
        <v>168</v>
      </c>
      <c r="D58" s="146">
        <v>-4001.796399267203</v>
      </c>
      <c r="E58" s="385"/>
    </row>
    <row r="59" spans="1:5" ht="12.75">
      <c r="A59" s="105" t="s">
        <v>688</v>
      </c>
      <c r="B59" s="146">
        <v>2095.52289298549</v>
      </c>
      <c r="C59" s="146" t="s">
        <v>168</v>
      </c>
      <c r="D59" s="146">
        <v>-2003.51049988568</v>
      </c>
      <c r="E59" s="385"/>
    </row>
    <row r="60" spans="1:5" ht="12.75">
      <c r="A60" s="105" t="s">
        <v>392</v>
      </c>
      <c r="B60" s="146">
        <v>2211.35293721255</v>
      </c>
      <c r="C60" s="146" t="s">
        <v>168</v>
      </c>
      <c r="D60" s="146">
        <v>8215.12495088638</v>
      </c>
      <c r="E60" s="385"/>
    </row>
    <row r="61" spans="1:5" s="144" customFormat="1" ht="12.75">
      <c r="A61" s="106" t="s">
        <v>393</v>
      </c>
      <c r="B61" s="145">
        <v>-655.739637299849</v>
      </c>
      <c r="C61" s="145" t="s">
        <v>168</v>
      </c>
      <c r="D61" s="145">
        <v>9757.50612819477</v>
      </c>
      <c r="E61" s="386"/>
    </row>
    <row r="62" spans="1:5" ht="12.75">
      <c r="A62" s="107" t="s">
        <v>394</v>
      </c>
      <c r="B62" s="146">
        <v>0.855240353228929</v>
      </c>
      <c r="C62" s="146" t="s">
        <v>168</v>
      </c>
      <c r="D62" s="146">
        <v>3.59759644021138</v>
      </c>
      <c r="E62" s="385"/>
    </row>
    <row r="63" spans="1:5" ht="12.75">
      <c r="A63" s="107" t="s">
        <v>395</v>
      </c>
      <c r="B63" s="146">
        <v>-660.187596015854</v>
      </c>
      <c r="C63" s="146" t="s">
        <v>168</v>
      </c>
      <c r="D63" s="146">
        <v>10057.7935108581</v>
      </c>
      <c r="E63" s="385"/>
    </row>
    <row r="64" spans="1:5" s="144" customFormat="1" ht="12.75">
      <c r="A64" s="106" t="s">
        <v>396</v>
      </c>
      <c r="B64" s="145">
        <v>49.0007110114219</v>
      </c>
      <c r="C64" s="145" t="s">
        <v>168</v>
      </c>
      <c r="D64" s="145">
        <v>-755.27448882262</v>
      </c>
      <c r="E64" s="386"/>
    </row>
    <row r="65" spans="1:5" ht="12.75">
      <c r="A65" s="15" t="s">
        <v>397</v>
      </c>
      <c r="B65" s="146">
        <v>1.71624471512585</v>
      </c>
      <c r="C65" s="146" t="s">
        <v>168</v>
      </c>
      <c r="D65" s="146">
        <v>-82.35430165411</v>
      </c>
      <c r="E65" s="385"/>
    </row>
    <row r="66" spans="1:5" ht="12.75">
      <c r="A66" s="15" t="s">
        <v>398</v>
      </c>
      <c r="B66" s="146">
        <v>12.5960453298245</v>
      </c>
      <c r="C66" s="146" t="s">
        <v>168</v>
      </c>
      <c r="D66" s="146">
        <v>9.09050204728478</v>
      </c>
      <c r="E66" s="385"/>
    </row>
    <row r="67" spans="1:5" s="144" customFormat="1" ht="12.75">
      <c r="A67" s="106" t="s">
        <v>399</v>
      </c>
      <c r="B67" s="145">
        <v>2.3442604789899</v>
      </c>
      <c r="C67" s="145" t="s">
        <v>168</v>
      </c>
      <c r="D67" s="145" t="s">
        <v>384</v>
      </c>
      <c r="E67" s="386"/>
    </row>
    <row r="68" spans="1:5" s="144" customFormat="1" ht="12.75">
      <c r="A68" s="106" t="s">
        <v>400</v>
      </c>
      <c r="B68" s="145">
        <v>3.02958208737424</v>
      </c>
      <c r="C68" s="145" t="s">
        <v>168</v>
      </c>
      <c r="D68" s="145" t="s">
        <v>384</v>
      </c>
      <c r="E68" s="386"/>
    </row>
    <row r="69" spans="1:5" s="144" customFormat="1" ht="12.75">
      <c r="A69" s="106" t="s">
        <v>401</v>
      </c>
      <c r="B69" s="145">
        <v>-6.821210263296962E-12</v>
      </c>
      <c r="C69" s="145" t="s">
        <v>168</v>
      </c>
      <c r="D69" s="145">
        <v>636.7589971672296</v>
      </c>
      <c r="E69" s="386"/>
    </row>
    <row r="70" spans="1:5" ht="12.75">
      <c r="A70" s="147"/>
      <c r="B70" s="381"/>
      <c r="C70" s="381"/>
      <c r="D70" s="381"/>
      <c r="E70" s="381"/>
    </row>
    <row r="71" spans="1:5" ht="14.25">
      <c r="A71" s="148" t="s">
        <v>424</v>
      </c>
      <c r="D71" s="381"/>
      <c r="E71" s="381"/>
    </row>
    <row r="72" spans="1:5" ht="14.25">
      <c r="A72" s="148" t="s">
        <v>736</v>
      </c>
      <c r="D72" s="381"/>
      <c r="E72" s="381"/>
    </row>
    <row r="73" spans="1:5" ht="14.25">
      <c r="A73" s="148" t="s">
        <v>425</v>
      </c>
      <c r="B73" s="381"/>
      <c r="C73" s="381"/>
      <c r="D73" s="381"/>
      <c r="E73" s="381"/>
    </row>
    <row r="74" spans="2:5" ht="12.75">
      <c r="B74" s="381"/>
      <c r="C74" s="381"/>
      <c r="D74" s="381"/>
      <c r="E74" s="381"/>
    </row>
  </sheetData>
  <sheetProtection/>
  <printOptions/>
  <pageMargins left="0.7086614173228347" right="0" top="0.4330708661417323" bottom="0.4330708661417323" header="0.3937007874015748" footer="0.1968503937007874"/>
  <pageSetup firstPageNumber="16" useFirstPageNumber="1" horizontalDpi="600" verticalDpi="600" orientation="landscape" paperSize="9" scale="55" r:id="rId1"/>
  <headerFooter alignWithMargins="0">
    <oddHeader>&amp;R15.3.2010</oddHeader>
  </headerFooter>
</worksheet>
</file>

<file path=xl/worksheets/sheet18.xml><?xml version="1.0" encoding="utf-8"?>
<worksheet xmlns="http://schemas.openxmlformats.org/spreadsheetml/2006/main" xmlns:r="http://schemas.openxmlformats.org/officeDocument/2006/relationships">
  <dimension ref="A1:AA86"/>
  <sheetViews>
    <sheetView zoomScalePageLayoutView="0" workbookViewId="0" topLeftCell="A1">
      <pane xSplit="1" ySplit="7" topLeftCell="B50"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53.28125" style="149" customWidth="1"/>
    <col min="2" max="4" width="6.8515625" style="149" customWidth="1"/>
    <col min="5" max="5" width="7.57421875" style="149" customWidth="1"/>
    <col min="6" max="7" width="7.7109375" style="149" customWidth="1"/>
    <col min="8" max="9" width="6.8515625" style="149" customWidth="1"/>
    <col min="10" max="11" width="8.28125" style="149" customWidth="1"/>
    <col min="12" max="12" width="6.8515625" style="149" customWidth="1"/>
    <col min="13" max="14" width="8.421875" style="149" customWidth="1"/>
    <col min="15" max="15" width="8.7109375" style="149" customWidth="1"/>
    <col min="16" max="16" width="8.00390625" style="149" customWidth="1"/>
    <col min="17" max="17" width="9.8515625" style="149" customWidth="1"/>
    <col min="18" max="18" width="8.421875" style="149" customWidth="1"/>
    <col min="19" max="20" width="9.00390625" style="191" customWidth="1"/>
    <col min="21" max="21" width="9.421875" style="285" customWidth="1"/>
    <col min="22" max="22" width="8.28125" style="191" customWidth="1"/>
    <col min="23" max="23" width="8.28125" style="286" customWidth="1"/>
    <col min="24" max="24" width="8.421875" style="286" customWidth="1"/>
    <col min="25" max="16384" width="9.140625" style="149" customWidth="1"/>
  </cols>
  <sheetData>
    <row r="1" ht="12.75">
      <c r="A1" s="173" t="s">
        <v>426</v>
      </c>
    </row>
    <row r="2" ht="12.75">
      <c r="A2" s="173" t="s">
        <v>427</v>
      </c>
    </row>
    <row r="3" spans="1:18" ht="12.75">
      <c r="A3" s="173" t="s">
        <v>428</v>
      </c>
      <c r="G3" s="287"/>
      <c r="H3" s="287"/>
      <c r="K3" s="288"/>
      <c r="L3" s="288"/>
      <c r="M3" s="287"/>
      <c r="O3" s="288"/>
      <c r="R3" s="289"/>
    </row>
    <row r="4" spans="1:27" ht="12.75">
      <c r="A4" s="151"/>
      <c r="B4" s="151"/>
      <c r="C4" s="151"/>
      <c r="D4" s="151"/>
      <c r="E4" s="151" t="s">
        <v>94</v>
      </c>
      <c r="F4" s="151" t="s">
        <v>94</v>
      </c>
      <c r="G4" s="151"/>
      <c r="H4" s="151"/>
      <c r="I4" s="151"/>
      <c r="J4" s="151"/>
      <c r="K4" s="151"/>
      <c r="L4" s="151"/>
      <c r="M4" s="151"/>
      <c r="N4" s="151"/>
      <c r="O4" s="151"/>
      <c r="P4" s="151"/>
      <c r="Q4" s="151"/>
      <c r="R4" s="151"/>
      <c r="S4" s="290"/>
      <c r="T4" s="290"/>
      <c r="U4" s="291"/>
      <c r="V4" s="290"/>
      <c r="W4" s="292"/>
      <c r="X4" s="292"/>
      <c r="Z4" s="151"/>
      <c r="AA4" s="151"/>
    </row>
    <row r="5" spans="1:25" ht="14.25">
      <c r="A5" s="18" t="s">
        <v>429</v>
      </c>
      <c r="B5" s="18"/>
      <c r="C5" s="277"/>
      <c r="D5" s="277"/>
      <c r="E5" s="277"/>
      <c r="F5" s="277"/>
      <c r="G5" s="277"/>
      <c r="H5" s="277"/>
      <c r="I5" s="277"/>
      <c r="J5" s="277"/>
      <c r="K5" s="277"/>
      <c r="L5" s="277"/>
      <c r="M5" s="277"/>
      <c r="N5" s="277"/>
      <c r="O5" s="277"/>
      <c r="P5" s="277"/>
      <c r="Q5" s="277"/>
      <c r="R5" s="277"/>
      <c r="S5" s="277"/>
      <c r="T5" s="305"/>
      <c r="U5" s="305"/>
      <c r="V5" s="306"/>
      <c r="W5" s="305"/>
      <c r="X5" s="347"/>
      <c r="Y5" s="345"/>
    </row>
    <row r="6" spans="1:27" ht="14.25">
      <c r="A6" s="18" t="s">
        <v>430</v>
      </c>
      <c r="B6" s="18"/>
      <c r="C6" s="18">
        <v>1985</v>
      </c>
      <c r="D6" s="18">
        <v>1986</v>
      </c>
      <c r="E6" s="18">
        <v>1987</v>
      </c>
      <c r="F6" s="18">
        <v>1988</v>
      </c>
      <c r="G6" s="18">
        <v>1989</v>
      </c>
      <c r="H6" s="18">
        <v>1990</v>
      </c>
      <c r="I6" s="18">
        <v>1991</v>
      </c>
      <c r="J6" s="18">
        <v>1992</v>
      </c>
      <c r="K6" s="18">
        <v>1993</v>
      </c>
      <c r="L6" s="18">
        <v>1994</v>
      </c>
      <c r="M6" s="18">
        <v>1995</v>
      </c>
      <c r="N6" s="18">
        <v>1996</v>
      </c>
      <c r="O6" s="6">
        <v>1997</v>
      </c>
      <c r="P6" s="6">
        <v>1998</v>
      </c>
      <c r="Q6" s="6">
        <v>1999</v>
      </c>
      <c r="R6" s="6">
        <v>2000</v>
      </c>
      <c r="S6" s="6">
        <v>2001</v>
      </c>
      <c r="T6" s="152">
        <v>2002</v>
      </c>
      <c r="U6" s="152">
        <v>2003</v>
      </c>
      <c r="V6" s="152">
        <v>2004</v>
      </c>
      <c r="W6" s="152">
        <v>2005</v>
      </c>
      <c r="X6" s="152">
        <v>2006</v>
      </c>
      <c r="Y6" s="153" t="s">
        <v>100</v>
      </c>
      <c r="Z6" s="153" t="s">
        <v>684</v>
      </c>
      <c r="AA6" s="153" t="s">
        <v>709</v>
      </c>
    </row>
    <row r="7" spans="1:27" ht="14.25">
      <c r="A7" s="154" t="s">
        <v>431</v>
      </c>
      <c r="B7" s="154"/>
      <c r="C7" s="19"/>
      <c r="D7" s="19"/>
      <c r="E7" s="19"/>
      <c r="F7" s="19"/>
      <c r="G7" s="19"/>
      <c r="H7" s="19"/>
      <c r="I7" s="19"/>
      <c r="J7" s="19"/>
      <c r="K7" s="19"/>
      <c r="L7" s="19"/>
      <c r="M7" s="19"/>
      <c r="N7" s="19"/>
      <c r="O7" s="19"/>
      <c r="P7" s="302"/>
      <c r="Q7" s="302"/>
      <c r="R7" s="302"/>
      <c r="S7" s="302"/>
      <c r="T7" s="303"/>
      <c r="U7" s="303"/>
      <c r="V7" s="304"/>
      <c r="W7" s="303"/>
      <c r="X7" s="346"/>
      <c r="Y7" s="346"/>
      <c r="Z7" s="151"/>
      <c r="AA7" s="151"/>
    </row>
    <row r="8" spans="1:25" ht="12.75">
      <c r="A8" s="14"/>
      <c r="B8" s="14"/>
      <c r="C8" s="23"/>
      <c r="D8" s="23"/>
      <c r="E8" s="23"/>
      <c r="F8" s="23"/>
      <c r="G8" s="23"/>
      <c r="H8" s="23"/>
      <c r="I8" s="23"/>
      <c r="J8" s="23"/>
      <c r="K8" s="23"/>
      <c r="L8" s="23"/>
      <c r="M8" s="23"/>
      <c r="N8" s="23"/>
      <c r="O8" s="23"/>
      <c r="P8" s="294"/>
      <c r="Q8" s="294"/>
      <c r="R8" s="294"/>
      <c r="S8" s="294"/>
      <c r="T8" s="337"/>
      <c r="U8" s="337"/>
      <c r="V8" s="389"/>
      <c r="W8" s="337"/>
      <c r="X8" s="390"/>
      <c r="Y8" s="390"/>
    </row>
    <row r="9" spans="1:27" ht="12.75">
      <c r="A9" s="14" t="s">
        <v>432</v>
      </c>
      <c r="B9" s="14"/>
      <c r="C9" s="155">
        <v>195.26618262181432</v>
      </c>
      <c r="D9" s="155">
        <v>464.19867703377037</v>
      </c>
      <c r="E9" s="155">
        <v>467.56243556300063</v>
      </c>
      <c r="F9" s="155">
        <v>1131.568369233046</v>
      </c>
      <c r="G9" s="155">
        <v>1226.5917287868776</v>
      </c>
      <c r="H9" s="155">
        <v>1453.147642644385</v>
      </c>
      <c r="I9" s="155">
        <v>165.16342987320314</v>
      </c>
      <c r="J9" s="155">
        <v>171.72081254951038</v>
      </c>
      <c r="K9" s="155">
        <v>2276.254457097783</v>
      </c>
      <c r="L9" s="155">
        <v>3519.830549133579</v>
      </c>
      <c r="M9" s="155">
        <v>966.9162149475337</v>
      </c>
      <c r="N9" s="155">
        <v>2833.122064288152</v>
      </c>
      <c r="O9" s="155">
        <v>3621.9196808634097</v>
      </c>
      <c r="P9" s="155">
        <v>15553.178499528232</v>
      </c>
      <c r="Q9" s="155">
        <v>4550.493075871255</v>
      </c>
      <c r="R9" s="155">
        <v>20324.169099757306</v>
      </c>
      <c r="S9" s="155">
        <v>6880</v>
      </c>
      <c r="T9" s="156">
        <v>8750</v>
      </c>
      <c r="U9" s="156">
        <v>-565</v>
      </c>
      <c r="V9" s="156">
        <v>-2030</v>
      </c>
      <c r="W9" s="156">
        <v>1832</v>
      </c>
      <c r="X9" s="156">
        <v>3787</v>
      </c>
      <c r="Y9" s="156">
        <v>6184</v>
      </c>
      <c r="Z9" s="161">
        <v>591</v>
      </c>
      <c r="AA9" s="161">
        <v>3138</v>
      </c>
    </row>
    <row r="10" spans="1:27" ht="15">
      <c r="A10" s="23" t="s">
        <v>433</v>
      </c>
      <c r="B10" s="23"/>
      <c r="C10" s="157">
        <v>66.77060680521988</v>
      </c>
      <c r="D10" s="157">
        <v>3.5319464556917315</v>
      </c>
      <c r="E10" s="157">
        <v>31.619330174764073</v>
      </c>
      <c r="F10" s="157">
        <v>48.60631074737669</v>
      </c>
      <c r="G10" s="157">
        <v>208.21665295935065</v>
      </c>
      <c r="H10" s="157">
        <v>-28.255571645533852</v>
      </c>
      <c r="I10" s="157">
        <v>-739.185936798341</v>
      </c>
      <c r="J10" s="157">
        <v>-870.3725194383196</v>
      </c>
      <c r="K10" s="157">
        <v>-54.661076099991085</v>
      </c>
      <c r="L10" s="157">
        <v>843.7988270574008</v>
      </c>
      <c r="M10" s="157">
        <v>28.423759571995365</v>
      </c>
      <c r="N10" s="157">
        <v>522.2235116629918</v>
      </c>
      <c r="O10" s="157">
        <v>1339.1122704865509</v>
      </c>
      <c r="P10" s="157">
        <v>1324.311732957938</v>
      </c>
      <c r="Q10" s="157">
        <v>1489.8086525960648</v>
      </c>
      <c r="R10" s="157">
        <v>4850.035235370594</v>
      </c>
      <c r="S10" s="308">
        <v>503</v>
      </c>
      <c r="T10" s="309">
        <v>-1870</v>
      </c>
      <c r="U10" s="309">
        <v>58</v>
      </c>
      <c r="V10" s="311">
        <v>808</v>
      </c>
      <c r="W10" s="311">
        <v>1613</v>
      </c>
      <c r="X10" s="311">
        <v>938</v>
      </c>
      <c r="Y10" s="484">
        <v>1112</v>
      </c>
      <c r="Z10" s="487">
        <v>906</v>
      </c>
      <c r="AA10" s="166">
        <v>374</v>
      </c>
    </row>
    <row r="11" spans="1:27" ht="15">
      <c r="A11" s="23" t="s">
        <v>434</v>
      </c>
      <c r="B11" s="23"/>
      <c r="C11" s="157">
        <v>7.568456690767996</v>
      </c>
      <c r="D11" s="157">
        <v>56.511143291067704</v>
      </c>
      <c r="E11" s="157">
        <v>65.42510339352779</v>
      </c>
      <c r="F11" s="157">
        <v>49.27906245322273</v>
      </c>
      <c r="G11" s="157">
        <v>19.8461753224583</v>
      </c>
      <c r="H11" s="157">
        <v>66.77060680521988</v>
      </c>
      <c r="I11" s="157">
        <v>135.22309287505487</v>
      </c>
      <c r="J11" s="157">
        <v>178.1110141227402</v>
      </c>
      <c r="K11" s="157">
        <v>317.70699308579435</v>
      </c>
      <c r="L11" s="157">
        <v>128.1591999636714</v>
      </c>
      <c r="M11" s="157">
        <v>-133.54121361043977</v>
      </c>
      <c r="N11" s="157">
        <v>-26.910068233841766</v>
      </c>
      <c r="O11" s="157">
        <v>29.937450910148964</v>
      </c>
      <c r="P11" s="157">
        <v>30.94657846891803</v>
      </c>
      <c r="Q11" s="157">
        <v>80.05745299567926</v>
      </c>
      <c r="R11" s="157">
        <v>-1238.3677025361058</v>
      </c>
      <c r="S11" s="308">
        <v>-714</v>
      </c>
      <c r="T11" s="309">
        <v>2610</v>
      </c>
      <c r="U11" s="158">
        <v>117</v>
      </c>
      <c r="V11" s="311">
        <v>-47</v>
      </c>
      <c r="W11" s="311">
        <v>-26</v>
      </c>
      <c r="X11" s="311">
        <v>7557</v>
      </c>
      <c r="Y11" s="484">
        <v>4225</v>
      </c>
      <c r="Z11" s="484">
        <v>4568</v>
      </c>
      <c r="AA11" s="166">
        <v>547</v>
      </c>
    </row>
    <row r="12" spans="1:27" ht="15">
      <c r="A12" s="23" t="s">
        <v>435</v>
      </c>
      <c r="B12" s="23"/>
      <c r="C12" s="157">
        <v>7.400268764306485</v>
      </c>
      <c r="D12" s="157">
        <v>3.363758529230221</v>
      </c>
      <c r="E12" s="157">
        <v>21.3598666606119</v>
      </c>
      <c r="F12" s="157">
        <v>11.773154852305773</v>
      </c>
      <c r="G12" s="157">
        <v>25.228188969226654</v>
      </c>
      <c r="H12" s="157">
        <v>62.73409657014361</v>
      </c>
      <c r="I12" s="157">
        <v>52.306445129529926</v>
      </c>
      <c r="J12" s="157">
        <v>109.6585280529052</v>
      </c>
      <c r="K12" s="157">
        <v>138.58685140428508</v>
      </c>
      <c r="L12" s="157">
        <v>119.24523986121132</v>
      </c>
      <c r="M12" s="157">
        <v>-7.904832543691018</v>
      </c>
      <c r="N12" s="157">
        <v>3.868322308614754</v>
      </c>
      <c r="O12" s="157">
        <v>6.391141205537419</v>
      </c>
      <c r="P12" s="157">
        <v>20.182551175381324</v>
      </c>
      <c r="Q12" s="157">
        <v>41.374229909531714</v>
      </c>
      <c r="R12" s="157">
        <v>104.94926611198288</v>
      </c>
      <c r="S12" s="308">
        <v>-33</v>
      </c>
      <c r="T12" s="309">
        <v>128</v>
      </c>
      <c r="U12" s="309">
        <v>-12</v>
      </c>
      <c r="V12" s="311">
        <v>-72</v>
      </c>
      <c r="W12" s="311">
        <v>-175</v>
      </c>
      <c r="X12" s="311">
        <v>19</v>
      </c>
      <c r="Y12" s="484">
        <v>-37</v>
      </c>
      <c r="Z12" s="487">
        <v>-22</v>
      </c>
      <c r="AA12" s="166">
        <v>260</v>
      </c>
    </row>
    <row r="13" spans="1:27" ht="15">
      <c r="A13" s="23" t="s">
        <v>436</v>
      </c>
      <c r="B13" s="23"/>
      <c r="C13" s="157">
        <v>1.1773154852305772</v>
      </c>
      <c r="D13" s="157">
        <v>47.260807335684596</v>
      </c>
      <c r="E13" s="157">
        <v>-21.19167873415039</v>
      </c>
      <c r="F13" s="157">
        <v>5.213825720306842</v>
      </c>
      <c r="G13" s="157">
        <v>0.8409396323075552</v>
      </c>
      <c r="H13" s="157">
        <v>24.55543726338061</v>
      </c>
      <c r="I13" s="157">
        <v>41.374229909531714</v>
      </c>
      <c r="J13" s="157">
        <v>9.250335955383106</v>
      </c>
      <c r="K13" s="157">
        <v>16.31422886676657</v>
      </c>
      <c r="L13" s="157">
        <v>42.215169541839266</v>
      </c>
      <c r="M13" s="157">
        <v>69.79798948152708</v>
      </c>
      <c r="N13" s="157">
        <v>19.173423616612258</v>
      </c>
      <c r="O13" s="157">
        <v>10.932215219998216</v>
      </c>
      <c r="P13" s="157">
        <v>38.51503515968603</v>
      </c>
      <c r="Q13" s="157">
        <v>502.71371219345644</v>
      </c>
      <c r="R13" s="157">
        <v>366.1451159067095</v>
      </c>
      <c r="S13" s="308">
        <v>-500</v>
      </c>
      <c r="T13" s="309">
        <v>-247</v>
      </c>
      <c r="U13" s="309">
        <v>-35</v>
      </c>
      <c r="V13" s="311">
        <v>-572</v>
      </c>
      <c r="W13" s="311">
        <v>-61</v>
      </c>
      <c r="X13" s="311">
        <v>23</v>
      </c>
      <c r="Y13" s="484">
        <v>289</v>
      </c>
      <c r="Z13" s="487">
        <v>-19</v>
      </c>
      <c r="AA13" s="166">
        <v>2</v>
      </c>
    </row>
    <row r="14" spans="1:27" ht="15">
      <c r="A14" s="23" t="s">
        <v>437</v>
      </c>
      <c r="B14" s="23"/>
      <c r="C14" s="157">
        <v>14.295973749228438</v>
      </c>
      <c r="D14" s="157">
        <v>28.255571645533852</v>
      </c>
      <c r="E14" s="157">
        <v>33.13302151291767</v>
      </c>
      <c r="F14" s="157">
        <v>207.88027710642763</v>
      </c>
      <c r="G14" s="157">
        <v>173.40175218181787</v>
      </c>
      <c r="H14" s="157">
        <v>236.304036678423</v>
      </c>
      <c r="I14" s="157">
        <v>133.54121361043977</v>
      </c>
      <c r="J14" s="157">
        <v>150.19181833012934</v>
      </c>
      <c r="K14" s="157">
        <v>255.30927236857374</v>
      </c>
      <c r="L14" s="157">
        <v>846.3216459543235</v>
      </c>
      <c r="M14" s="157">
        <v>313.33410699779506</v>
      </c>
      <c r="N14" s="157">
        <v>-56.84751914399073</v>
      </c>
      <c r="O14" s="157">
        <v>217.29880098827226</v>
      </c>
      <c r="P14" s="157">
        <v>161.29222147658908</v>
      </c>
      <c r="Q14" s="157">
        <v>259.34578260365</v>
      </c>
      <c r="R14" s="157">
        <v>-718.4988218435751</v>
      </c>
      <c r="S14" s="308">
        <v>1279</v>
      </c>
      <c r="T14" s="309">
        <v>-105</v>
      </c>
      <c r="U14" s="309">
        <v>128</v>
      </c>
      <c r="V14" s="311">
        <v>40</v>
      </c>
      <c r="W14" s="311">
        <v>372</v>
      </c>
      <c r="X14" s="311">
        <v>-159</v>
      </c>
      <c r="Y14" s="484">
        <v>-364</v>
      </c>
      <c r="Z14" s="487">
        <v>86</v>
      </c>
      <c r="AA14" s="166">
        <v>-61</v>
      </c>
    </row>
    <row r="15" spans="1:27" ht="15">
      <c r="A15" s="23" t="s">
        <v>438</v>
      </c>
      <c r="B15" s="23"/>
      <c r="C15" s="157">
        <v>3.0273826763071985</v>
      </c>
      <c r="D15" s="157">
        <v>0.8409396323075552</v>
      </c>
      <c r="E15" s="157">
        <v>14.80053752861297</v>
      </c>
      <c r="F15" s="157">
        <v>9.082148028921596</v>
      </c>
      <c r="G15" s="157">
        <v>25.228188969226654</v>
      </c>
      <c r="H15" s="157">
        <v>17.82792020492017</v>
      </c>
      <c r="I15" s="157">
        <v>65.76147924645082</v>
      </c>
      <c r="J15" s="157">
        <v>52.97919683537597</v>
      </c>
      <c r="K15" s="157">
        <v>55.50201573229864</v>
      </c>
      <c r="L15" s="157">
        <v>11.26859107292124</v>
      </c>
      <c r="M15" s="157">
        <v>15.305101307997504</v>
      </c>
      <c r="N15" s="157">
        <v>20.182551175381324</v>
      </c>
      <c r="O15" s="157">
        <v>52.13825720306842</v>
      </c>
      <c r="P15" s="157">
        <v>-21.3598666606119</v>
      </c>
      <c r="Q15" s="157">
        <v>89.47597687752386</v>
      </c>
      <c r="R15" s="157">
        <v>452.5937101079262</v>
      </c>
      <c r="S15" s="308">
        <v>241</v>
      </c>
      <c r="T15" s="309">
        <v>-608</v>
      </c>
      <c r="U15" s="309">
        <v>-73</v>
      </c>
      <c r="V15" s="311">
        <v>11</v>
      </c>
      <c r="W15" s="311">
        <v>83</v>
      </c>
      <c r="X15" s="311">
        <v>209</v>
      </c>
      <c r="Y15" s="484">
        <v>113</v>
      </c>
      <c r="Z15" s="487">
        <v>-184</v>
      </c>
      <c r="AA15" s="166">
        <v>-301</v>
      </c>
    </row>
    <row r="16" spans="1:27" ht="15">
      <c r="A16" s="23" t="s">
        <v>439</v>
      </c>
      <c r="B16" s="23"/>
      <c r="C16" s="157">
        <v>0</v>
      </c>
      <c r="D16" s="157">
        <v>0.3363758529230221</v>
      </c>
      <c r="E16" s="157">
        <v>2.6910068233841766</v>
      </c>
      <c r="F16" s="157">
        <v>0.3363758529230221</v>
      </c>
      <c r="G16" s="157">
        <v>-0.5045637793845331</v>
      </c>
      <c r="H16" s="157">
        <v>1.0091275587690662</v>
      </c>
      <c r="I16" s="157">
        <v>1.1773154852305772</v>
      </c>
      <c r="J16" s="157">
        <v>0</v>
      </c>
      <c r="K16" s="157">
        <v>3.363758529230221</v>
      </c>
      <c r="L16" s="157">
        <v>102.42644721506022</v>
      </c>
      <c r="M16" s="157">
        <v>32.96483358645616</v>
      </c>
      <c r="N16" s="157">
        <v>39.01959893907056</v>
      </c>
      <c r="O16" s="157">
        <v>54.661076099991085</v>
      </c>
      <c r="P16" s="157">
        <v>-69.62980155506557</v>
      </c>
      <c r="Q16" s="157">
        <v>-21.02349080768888</v>
      </c>
      <c r="R16" s="157">
        <v>85.4394666424476</v>
      </c>
      <c r="S16" s="308">
        <v>14</v>
      </c>
      <c r="T16" s="309">
        <v>41</v>
      </c>
      <c r="U16" s="309">
        <v>-31</v>
      </c>
      <c r="V16" s="311">
        <v>-75</v>
      </c>
      <c r="W16" s="311">
        <v>194</v>
      </c>
      <c r="X16" s="311">
        <v>353</v>
      </c>
      <c r="Y16" s="484">
        <v>-201</v>
      </c>
      <c r="Z16" s="487">
        <v>97</v>
      </c>
      <c r="AA16" s="166">
        <v>-29</v>
      </c>
    </row>
    <row r="17" spans="1:27" ht="15">
      <c r="A17" s="23" t="s">
        <v>440</v>
      </c>
      <c r="B17" s="23"/>
      <c r="C17" s="157">
        <v>0</v>
      </c>
      <c r="D17" s="157">
        <v>0.16818792646151104</v>
      </c>
      <c r="E17" s="157">
        <v>0</v>
      </c>
      <c r="F17" s="157">
        <v>0.6727517058460442</v>
      </c>
      <c r="G17" s="157">
        <v>1.0091275587690662</v>
      </c>
      <c r="H17" s="157">
        <v>2.186443043999643</v>
      </c>
      <c r="I17" s="157">
        <v>0</v>
      </c>
      <c r="J17" s="157">
        <v>0.3363758529230221</v>
      </c>
      <c r="K17" s="157">
        <v>-0.16818792646151104</v>
      </c>
      <c r="L17" s="157">
        <v>0.16818792646151104</v>
      </c>
      <c r="M17" s="157">
        <v>0</v>
      </c>
      <c r="N17" s="157">
        <v>0.16818792646151104</v>
      </c>
      <c r="O17" s="157">
        <v>0</v>
      </c>
      <c r="P17" s="157">
        <v>-1.0091275587690662</v>
      </c>
      <c r="Q17" s="157">
        <v>8.577584249537063</v>
      </c>
      <c r="R17" s="157">
        <v>-2.0182551175381325</v>
      </c>
      <c r="S17" s="308">
        <v>43</v>
      </c>
      <c r="T17" s="309">
        <v>-30</v>
      </c>
      <c r="U17" s="309">
        <v>14</v>
      </c>
      <c r="V17" s="311">
        <v>8</v>
      </c>
      <c r="W17" s="311">
        <v>10</v>
      </c>
      <c r="X17" s="311">
        <v>-17</v>
      </c>
      <c r="Y17" s="484">
        <v>-6</v>
      </c>
      <c r="Z17" s="487">
        <v>4</v>
      </c>
      <c r="AA17" s="166">
        <v>-11</v>
      </c>
    </row>
    <row r="18" spans="1:27" ht="15">
      <c r="A18" s="23" t="s">
        <v>441</v>
      </c>
      <c r="B18" s="23"/>
      <c r="C18" s="56" t="s">
        <v>384</v>
      </c>
      <c r="D18" s="56" t="s">
        <v>384</v>
      </c>
      <c r="E18" s="157">
        <v>2.8591947498456873</v>
      </c>
      <c r="F18" s="157">
        <v>0.16818792646151104</v>
      </c>
      <c r="G18" s="157">
        <v>1.0091275587690662</v>
      </c>
      <c r="H18" s="157">
        <v>34.14214907168674</v>
      </c>
      <c r="I18" s="157">
        <v>-4.372886087999286</v>
      </c>
      <c r="J18" s="157">
        <v>0</v>
      </c>
      <c r="K18" s="157">
        <v>1.6818792646151104</v>
      </c>
      <c r="L18" s="157">
        <v>17.65973227845866</v>
      </c>
      <c r="M18" s="157">
        <v>6.054765352614397</v>
      </c>
      <c r="N18" s="157">
        <v>7.400268764306485</v>
      </c>
      <c r="O18" s="157">
        <v>8.409396323075551</v>
      </c>
      <c r="P18" s="157">
        <v>-7.568456690767996</v>
      </c>
      <c r="Q18" s="157">
        <v>-42.7197333212238</v>
      </c>
      <c r="R18" s="157">
        <v>2.3546309704611543</v>
      </c>
      <c r="S18" s="157">
        <v>-3</v>
      </c>
      <c r="T18" s="159">
        <v>3</v>
      </c>
      <c r="U18" s="159">
        <v>-4</v>
      </c>
      <c r="V18" s="158">
        <v>2</v>
      </c>
      <c r="W18" s="158">
        <v>16</v>
      </c>
      <c r="X18" s="158">
        <v>3</v>
      </c>
      <c r="Y18" s="484">
        <v>3</v>
      </c>
      <c r="Z18" s="13">
        <v>111</v>
      </c>
      <c r="AA18" s="166">
        <v>227</v>
      </c>
    </row>
    <row r="19" spans="1:27" ht="15">
      <c r="A19" s="23" t="s">
        <v>442</v>
      </c>
      <c r="B19" s="23"/>
      <c r="C19" s="56" t="s">
        <v>443</v>
      </c>
      <c r="D19" s="56" t="s">
        <v>443</v>
      </c>
      <c r="E19" s="56" t="s">
        <v>443</v>
      </c>
      <c r="F19" s="56" t="s">
        <v>443</v>
      </c>
      <c r="G19" s="56" t="s">
        <v>443</v>
      </c>
      <c r="H19" s="56" t="s">
        <v>443</v>
      </c>
      <c r="I19" s="56" t="s">
        <v>384</v>
      </c>
      <c r="J19" s="157">
        <v>0.3363758529230221</v>
      </c>
      <c r="K19" s="157">
        <v>1.0091275587690662</v>
      </c>
      <c r="L19" s="157">
        <v>2.6910068233841766</v>
      </c>
      <c r="M19" s="157">
        <v>6.391141205537419</v>
      </c>
      <c r="N19" s="157">
        <v>14.295973749228438</v>
      </c>
      <c r="O19" s="157">
        <v>13.959597896305416</v>
      </c>
      <c r="P19" s="157">
        <v>14.295973749228438</v>
      </c>
      <c r="Q19" s="157">
        <v>36.328592115686384</v>
      </c>
      <c r="R19" s="157">
        <v>1.1773154852305772</v>
      </c>
      <c r="S19" s="157">
        <v>20</v>
      </c>
      <c r="T19" s="159">
        <v>4</v>
      </c>
      <c r="U19" s="159">
        <v>25</v>
      </c>
      <c r="V19" s="311">
        <v>80</v>
      </c>
      <c r="W19" s="311">
        <v>94</v>
      </c>
      <c r="X19" s="311">
        <v>-203</v>
      </c>
      <c r="Y19" s="484">
        <v>-34</v>
      </c>
      <c r="Z19" s="26">
        <v>-22</v>
      </c>
      <c r="AA19" s="166">
        <v>17</v>
      </c>
    </row>
    <row r="20" spans="1:27" ht="15">
      <c r="A20" s="23" t="s">
        <v>444</v>
      </c>
      <c r="B20" s="23"/>
      <c r="C20" s="56" t="s">
        <v>443</v>
      </c>
      <c r="D20" s="56" t="s">
        <v>443</v>
      </c>
      <c r="E20" s="56" t="s">
        <v>443</v>
      </c>
      <c r="F20" s="56" t="s">
        <v>443</v>
      </c>
      <c r="G20" s="56" t="s">
        <v>443</v>
      </c>
      <c r="H20" s="56" t="s">
        <v>443</v>
      </c>
      <c r="I20" s="56" t="s">
        <v>384</v>
      </c>
      <c r="J20" s="157">
        <v>0.3363758529230221</v>
      </c>
      <c r="K20" s="157">
        <v>0.3363758529230221</v>
      </c>
      <c r="L20" s="157">
        <v>1.0091275587690662</v>
      </c>
      <c r="M20" s="157">
        <v>4.541074014460798</v>
      </c>
      <c r="N20" s="157">
        <v>2.186443043999643</v>
      </c>
      <c r="O20" s="157">
        <v>7.904832543691018</v>
      </c>
      <c r="P20" s="157">
        <v>10.932215219998216</v>
      </c>
      <c r="Q20" s="157">
        <v>17.65973227845866</v>
      </c>
      <c r="R20" s="157">
        <v>10.091275587690662</v>
      </c>
      <c r="S20" s="157">
        <v>-10</v>
      </c>
      <c r="T20" s="159">
        <v>27</v>
      </c>
      <c r="U20" s="159">
        <v>78</v>
      </c>
      <c r="V20" s="311">
        <v>4</v>
      </c>
      <c r="W20" s="311">
        <v>77</v>
      </c>
      <c r="X20" s="311">
        <v>73</v>
      </c>
      <c r="Y20" s="484">
        <v>-135</v>
      </c>
      <c r="Z20" s="26">
        <v>32</v>
      </c>
      <c r="AA20" s="166">
        <v>-16</v>
      </c>
    </row>
    <row r="21" spans="1:27" ht="15">
      <c r="A21" s="23" t="s">
        <v>445</v>
      </c>
      <c r="B21" s="23"/>
      <c r="C21" s="157">
        <v>-6.895704984921952</v>
      </c>
      <c r="D21" s="157">
        <v>1.8500671910766213</v>
      </c>
      <c r="E21" s="157">
        <v>1.0091275587690662</v>
      </c>
      <c r="F21" s="157">
        <v>3.1955706027687096</v>
      </c>
      <c r="G21" s="157">
        <v>72.32080837844974</v>
      </c>
      <c r="H21" s="157">
        <v>27.246444086764786</v>
      </c>
      <c r="I21" s="157">
        <v>-7.736644617229508</v>
      </c>
      <c r="J21" s="157">
        <v>21.19167873415039</v>
      </c>
      <c r="K21" s="157">
        <v>-9.586711808306129</v>
      </c>
      <c r="L21" s="157">
        <v>-42.7197333212238</v>
      </c>
      <c r="M21" s="157">
        <v>4.541074014460798</v>
      </c>
      <c r="N21" s="157">
        <v>-0.16818792646151104</v>
      </c>
      <c r="O21" s="157">
        <v>-5.550201573229864</v>
      </c>
      <c r="P21" s="157">
        <v>14.46416167568995</v>
      </c>
      <c r="Q21" s="157">
        <v>153.05101307997504</v>
      </c>
      <c r="R21" s="157">
        <v>-0.3363758529230221</v>
      </c>
      <c r="S21" s="308">
        <v>1063</v>
      </c>
      <c r="T21" s="158" t="s">
        <v>384</v>
      </c>
      <c r="U21" s="158">
        <v>11</v>
      </c>
      <c r="V21" s="311">
        <v>35</v>
      </c>
      <c r="W21" s="158" t="s">
        <v>384</v>
      </c>
      <c r="X21" s="311">
        <v>-4206</v>
      </c>
      <c r="Y21" s="484">
        <v>961</v>
      </c>
      <c r="Z21" s="487">
        <v>-265</v>
      </c>
      <c r="AA21" s="166">
        <v>-56</v>
      </c>
    </row>
    <row r="22" spans="1:27" ht="15">
      <c r="A22" s="23" t="s">
        <v>446</v>
      </c>
      <c r="B22" s="23"/>
      <c r="C22" s="157">
        <v>17.491544351997145</v>
      </c>
      <c r="D22" s="157">
        <v>21.696242513534923</v>
      </c>
      <c r="E22" s="157">
        <v>20.687114954765857</v>
      </c>
      <c r="F22" s="157">
        <v>47.76537111506913</v>
      </c>
      <c r="G22" s="157">
        <v>62.397720717220594</v>
      </c>
      <c r="H22" s="157">
        <v>170.54255743197217</v>
      </c>
      <c r="I22" s="157">
        <v>98.72631283290697</v>
      </c>
      <c r="J22" s="157">
        <v>-45.747115997531</v>
      </c>
      <c r="K22" s="157">
        <v>41.037854056608694</v>
      </c>
      <c r="L22" s="157">
        <v>13.791409969843905</v>
      </c>
      <c r="M22" s="157">
        <v>7.063892911383463</v>
      </c>
      <c r="N22" s="157">
        <v>223.52175426734814</v>
      </c>
      <c r="O22" s="157">
        <v>32.29208188061012</v>
      </c>
      <c r="P22" s="157">
        <v>136.90497213966998</v>
      </c>
      <c r="Q22" s="157">
        <v>348.8217594811739</v>
      </c>
      <c r="R22" s="157">
        <v>3731.249148548622</v>
      </c>
      <c r="S22" s="308">
        <v>421</v>
      </c>
      <c r="T22" s="309">
        <v>295</v>
      </c>
      <c r="U22" s="309">
        <v>-2941</v>
      </c>
      <c r="V22" s="311">
        <v>-85</v>
      </c>
      <c r="W22" s="311">
        <v>85</v>
      </c>
      <c r="X22" s="311">
        <v>-393</v>
      </c>
      <c r="Y22" s="484">
        <v>-10</v>
      </c>
      <c r="Z22" s="487">
        <v>219</v>
      </c>
      <c r="AA22" s="166">
        <v>-46</v>
      </c>
    </row>
    <row r="23" spans="1:27" ht="15">
      <c r="A23" s="23" t="s">
        <v>447</v>
      </c>
      <c r="B23" s="23"/>
      <c r="C23" s="157">
        <v>0</v>
      </c>
      <c r="D23" s="157">
        <v>0</v>
      </c>
      <c r="E23" s="157">
        <v>0</v>
      </c>
      <c r="F23" s="157">
        <v>2.0182551175381325</v>
      </c>
      <c r="G23" s="157">
        <v>12.277718631690306</v>
      </c>
      <c r="H23" s="157">
        <v>19.50979946953528</v>
      </c>
      <c r="I23" s="157">
        <v>45.747115997531</v>
      </c>
      <c r="J23" s="157">
        <v>19.67798739599679</v>
      </c>
      <c r="K23" s="157">
        <v>179.62470546089378</v>
      </c>
      <c r="L23" s="157">
        <v>-28.591947498456875</v>
      </c>
      <c r="M23" s="157">
        <v>4.036510235076265</v>
      </c>
      <c r="N23" s="157">
        <v>5.045637793845331</v>
      </c>
      <c r="O23" s="157">
        <v>1.5136913381535992</v>
      </c>
      <c r="P23" s="157">
        <v>0.16818792646151104</v>
      </c>
      <c r="Q23" s="157">
        <v>-30.610202615995007</v>
      </c>
      <c r="R23" s="157">
        <v>-58.529398408605836</v>
      </c>
      <c r="S23" s="308">
        <v>46</v>
      </c>
      <c r="T23" s="309">
        <v>-5</v>
      </c>
      <c r="U23" s="309">
        <v>-27</v>
      </c>
      <c r="V23" s="311">
        <v>63</v>
      </c>
      <c r="W23" s="158" t="s">
        <v>384</v>
      </c>
      <c r="X23" s="158">
        <v>51</v>
      </c>
      <c r="Y23" s="484">
        <v>-11</v>
      </c>
      <c r="Z23" s="487">
        <v>-1</v>
      </c>
      <c r="AA23" s="166">
        <v>-14</v>
      </c>
    </row>
    <row r="24" spans="1:27" ht="15">
      <c r="A24" s="23" t="s">
        <v>448</v>
      </c>
      <c r="B24" s="23"/>
      <c r="C24" s="56" t="s">
        <v>384</v>
      </c>
      <c r="D24" s="56" t="s">
        <v>384</v>
      </c>
      <c r="E24" s="56" t="s">
        <v>384</v>
      </c>
      <c r="F24" s="56" t="s">
        <v>384</v>
      </c>
      <c r="G24" s="157">
        <v>0.5045637793845331</v>
      </c>
      <c r="H24" s="157">
        <v>0.3363758529230221</v>
      </c>
      <c r="I24" s="157">
        <v>1.3455034116920883</v>
      </c>
      <c r="J24" s="157">
        <v>2.5228188969226655</v>
      </c>
      <c r="K24" s="157">
        <v>8.24120839661404</v>
      </c>
      <c r="L24" s="157">
        <v>1.6818792646151104</v>
      </c>
      <c r="M24" s="157">
        <v>-0.5045637793845331</v>
      </c>
      <c r="N24" s="157">
        <v>32.123893954148606</v>
      </c>
      <c r="O24" s="157">
        <v>28.760135424918385</v>
      </c>
      <c r="P24" s="157">
        <v>0.5045637793845331</v>
      </c>
      <c r="Q24" s="157">
        <v>65.25691546706628</v>
      </c>
      <c r="R24" s="157">
        <v>254.30014480980466</v>
      </c>
      <c r="S24" s="157">
        <v>9</v>
      </c>
      <c r="T24" s="159">
        <v>22</v>
      </c>
      <c r="U24" s="159">
        <v>32</v>
      </c>
      <c r="V24" s="311">
        <v>122</v>
      </c>
      <c r="W24" s="311">
        <v>194</v>
      </c>
      <c r="X24" s="311">
        <v>43</v>
      </c>
      <c r="Y24" s="484">
        <v>176</v>
      </c>
      <c r="Z24" s="26">
        <v>133</v>
      </c>
      <c r="AA24" s="166">
        <v>-257</v>
      </c>
    </row>
    <row r="25" spans="1:27" ht="15">
      <c r="A25" s="23" t="s">
        <v>449</v>
      </c>
      <c r="B25" s="23"/>
      <c r="C25" s="157">
        <v>17.491544351997145</v>
      </c>
      <c r="D25" s="157">
        <v>8.745772175998573</v>
      </c>
      <c r="E25" s="157">
        <v>54.997451952914105</v>
      </c>
      <c r="F25" s="157">
        <v>40.196914424301134</v>
      </c>
      <c r="G25" s="157">
        <v>64.24778790829721</v>
      </c>
      <c r="H25" s="157">
        <v>242.5269899574989</v>
      </c>
      <c r="I25" s="157">
        <v>114.03141414090447</v>
      </c>
      <c r="J25" s="157">
        <v>175.92457107874054</v>
      </c>
      <c r="K25" s="157">
        <v>136.56859628674695</v>
      </c>
      <c r="L25" s="157">
        <v>208.8894046651967</v>
      </c>
      <c r="M25" s="157">
        <v>143.80067712459194</v>
      </c>
      <c r="N25" s="157">
        <v>124.62725350797967</v>
      </c>
      <c r="O25" s="157">
        <v>-186.18403459289271</v>
      </c>
      <c r="P25" s="157">
        <v>216.6260492824262</v>
      </c>
      <c r="Q25" s="157">
        <v>494.97706757622694</v>
      </c>
      <c r="R25" s="157">
        <v>897.7871514515459</v>
      </c>
      <c r="S25" s="308">
        <v>102</v>
      </c>
      <c r="T25" s="309">
        <v>-379</v>
      </c>
      <c r="U25" s="309">
        <v>-154</v>
      </c>
      <c r="V25" s="311">
        <v>-110</v>
      </c>
      <c r="W25" s="311">
        <v>369</v>
      </c>
      <c r="X25" s="311">
        <v>-123</v>
      </c>
      <c r="Y25" s="484">
        <v>-246</v>
      </c>
      <c r="Z25" s="487">
        <v>-501</v>
      </c>
      <c r="AA25" s="166">
        <v>-193</v>
      </c>
    </row>
    <row r="26" spans="1:27" ht="15">
      <c r="A26" s="23" t="s">
        <v>450</v>
      </c>
      <c r="B26" s="23"/>
      <c r="C26" s="56" t="s">
        <v>384</v>
      </c>
      <c r="D26" s="56" t="s">
        <v>384</v>
      </c>
      <c r="E26" s="56" t="s">
        <v>384</v>
      </c>
      <c r="F26" s="56" t="s">
        <v>384</v>
      </c>
      <c r="G26" s="56" t="s">
        <v>384</v>
      </c>
      <c r="H26" s="56" t="s">
        <v>384</v>
      </c>
      <c r="I26" s="56" t="s">
        <v>384</v>
      </c>
      <c r="J26" s="56" t="s">
        <v>384</v>
      </c>
      <c r="K26" s="56" t="s">
        <v>384</v>
      </c>
      <c r="L26" s="56" t="s">
        <v>384</v>
      </c>
      <c r="M26" s="56" t="s">
        <v>384</v>
      </c>
      <c r="N26" s="56" t="s">
        <v>384</v>
      </c>
      <c r="O26" s="56" t="s">
        <v>384</v>
      </c>
      <c r="P26" s="56" t="s">
        <v>384</v>
      </c>
      <c r="Q26" s="56" t="s">
        <v>384</v>
      </c>
      <c r="R26" s="157">
        <v>3</v>
      </c>
      <c r="S26" s="308">
        <v>1</v>
      </c>
      <c r="T26" s="309">
        <v>-5</v>
      </c>
      <c r="U26" s="309">
        <v>12</v>
      </c>
      <c r="V26" s="311">
        <v>-3</v>
      </c>
      <c r="W26" s="311">
        <v>5</v>
      </c>
      <c r="X26" s="311">
        <v>19</v>
      </c>
      <c r="Y26" s="484">
        <v>26</v>
      </c>
      <c r="Z26" s="487">
        <v>60</v>
      </c>
      <c r="AA26" s="166">
        <v>-6</v>
      </c>
    </row>
    <row r="27" spans="1:27" ht="15">
      <c r="A27" s="23" t="s">
        <v>451</v>
      </c>
      <c r="B27" s="23"/>
      <c r="C27" s="157">
        <v>32.123893954148606</v>
      </c>
      <c r="D27" s="157">
        <v>267.4188030738025</v>
      </c>
      <c r="E27" s="157">
        <v>75.34819105475694</v>
      </c>
      <c r="F27" s="157">
        <v>385.4867274497833</v>
      </c>
      <c r="G27" s="157">
        <v>403.31464765470344</v>
      </c>
      <c r="H27" s="157">
        <v>426.35639357993045</v>
      </c>
      <c r="I27" s="157">
        <v>118.23611230244225</v>
      </c>
      <c r="J27" s="157">
        <v>162.30134903535813</v>
      </c>
      <c r="K27" s="157">
        <v>633.227543127589</v>
      </c>
      <c r="L27" s="157">
        <v>116.21785718490412</v>
      </c>
      <c r="M27" s="157">
        <v>258.673030897804</v>
      </c>
      <c r="N27" s="157">
        <v>936.1339986847704</v>
      </c>
      <c r="O27" s="157">
        <v>1422.1971061585373</v>
      </c>
      <c r="P27" s="157">
        <v>12770.17288036961</v>
      </c>
      <c r="Q27" s="157">
        <v>1227.7718631690304</v>
      </c>
      <c r="R27" s="157">
        <v>3952.9208356248937</v>
      </c>
      <c r="S27" s="308">
        <v>218</v>
      </c>
      <c r="T27" s="309">
        <v>5894</v>
      </c>
      <c r="U27" s="309">
        <v>1678</v>
      </c>
      <c r="V27" s="311">
        <v>-1700</v>
      </c>
      <c r="W27" s="311">
        <v>-1829</v>
      </c>
      <c r="X27" s="311">
        <v>-930</v>
      </c>
      <c r="Y27" s="484">
        <v>-1251</v>
      </c>
      <c r="Z27" s="484">
        <v>-982</v>
      </c>
      <c r="AA27" s="166">
        <v>1966</v>
      </c>
    </row>
    <row r="28" spans="1:27" ht="15">
      <c r="A28" s="23" t="s">
        <v>452</v>
      </c>
      <c r="B28" s="23"/>
      <c r="C28" s="157">
        <v>9.250335955383106</v>
      </c>
      <c r="D28" s="157">
        <v>8.24120839661404</v>
      </c>
      <c r="E28" s="157">
        <v>31.955706027687096</v>
      </c>
      <c r="F28" s="157">
        <v>191.06148446027652</v>
      </c>
      <c r="G28" s="157">
        <v>88.29866139229328</v>
      </c>
      <c r="H28" s="157">
        <v>65.08872754060476</v>
      </c>
      <c r="I28" s="157">
        <v>70.63892911383464</v>
      </c>
      <c r="J28" s="157">
        <v>97.7171852741379</v>
      </c>
      <c r="K28" s="157">
        <v>554.0110297642174</v>
      </c>
      <c r="L28" s="157">
        <v>269.9416219707252</v>
      </c>
      <c r="M28" s="157">
        <v>90.14872858336992</v>
      </c>
      <c r="N28" s="157">
        <v>625.322710583898</v>
      </c>
      <c r="O28" s="157">
        <v>359.41759884824904</v>
      </c>
      <c r="P28" s="157">
        <v>1391.0823397631577</v>
      </c>
      <c r="Q28" s="157">
        <v>-351.51276630455806</v>
      </c>
      <c r="R28" s="157">
        <v>4039.2012418996487</v>
      </c>
      <c r="S28" s="308">
        <v>2565</v>
      </c>
      <c r="T28" s="309">
        <v>-57</v>
      </c>
      <c r="U28" s="309">
        <v>851</v>
      </c>
      <c r="V28" s="311">
        <v>-406</v>
      </c>
      <c r="W28" s="311">
        <v>-434</v>
      </c>
      <c r="X28" s="311">
        <v>478</v>
      </c>
      <c r="Y28" s="484">
        <v>-345</v>
      </c>
      <c r="Z28" s="487">
        <v>-501</v>
      </c>
      <c r="AA28" s="166">
        <v>-741</v>
      </c>
    </row>
    <row r="29" spans="1:27" ht="15">
      <c r="A29" s="23" t="s">
        <v>453</v>
      </c>
      <c r="B29" s="23"/>
      <c r="C29" s="56" t="s">
        <v>443</v>
      </c>
      <c r="D29" s="56" t="s">
        <v>443</v>
      </c>
      <c r="E29" s="56" t="s">
        <v>443</v>
      </c>
      <c r="F29" s="56" t="s">
        <v>443</v>
      </c>
      <c r="G29" s="56" t="s">
        <v>443</v>
      </c>
      <c r="H29" s="56" t="s">
        <v>443</v>
      </c>
      <c r="I29" s="56" t="s">
        <v>443</v>
      </c>
      <c r="J29" s="56" t="s">
        <v>443</v>
      </c>
      <c r="K29" s="56" t="s">
        <v>384</v>
      </c>
      <c r="L29" s="56" t="s">
        <v>384</v>
      </c>
      <c r="M29" s="56" t="s">
        <v>384</v>
      </c>
      <c r="N29" s="56" t="s">
        <v>384</v>
      </c>
      <c r="O29" s="56" t="s">
        <v>384</v>
      </c>
      <c r="P29" s="56" t="s">
        <v>384</v>
      </c>
      <c r="Q29" s="56" t="s">
        <v>384</v>
      </c>
      <c r="R29" s="157">
        <v>4</v>
      </c>
      <c r="S29" s="157">
        <v>5</v>
      </c>
      <c r="T29" s="159">
        <v>-1</v>
      </c>
      <c r="U29" s="159">
        <v>-17</v>
      </c>
      <c r="V29" s="158">
        <v>0</v>
      </c>
      <c r="W29" s="158">
        <v>1</v>
      </c>
      <c r="X29" s="158">
        <v>7</v>
      </c>
      <c r="Y29" s="484">
        <v>57</v>
      </c>
      <c r="Z29" s="26">
        <v>10</v>
      </c>
      <c r="AA29" s="166">
        <v>49</v>
      </c>
    </row>
    <row r="30" spans="1:27" ht="15">
      <c r="A30" s="107" t="s">
        <v>454</v>
      </c>
      <c r="B30" s="23"/>
      <c r="C30" s="56" t="s">
        <v>443</v>
      </c>
      <c r="D30" s="56" t="s">
        <v>443</v>
      </c>
      <c r="E30" s="56" t="s">
        <v>443</v>
      </c>
      <c r="F30" s="56" t="s">
        <v>443</v>
      </c>
      <c r="G30" s="56" t="s">
        <v>443</v>
      </c>
      <c r="H30" s="56" t="s">
        <v>443</v>
      </c>
      <c r="I30" s="56" t="s">
        <v>384</v>
      </c>
      <c r="J30" s="56" t="s">
        <v>384</v>
      </c>
      <c r="K30" s="56" t="s">
        <v>384</v>
      </c>
      <c r="L30" s="56" t="s">
        <v>384</v>
      </c>
      <c r="M30" s="56" t="s">
        <v>384</v>
      </c>
      <c r="N30" s="56" t="s">
        <v>384</v>
      </c>
      <c r="O30" s="56" t="s">
        <v>384</v>
      </c>
      <c r="P30" s="56" t="s">
        <v>384</v>
      </c>
      <c r="Q30" s="56" t="s">
        <v>384</v>
      </c>
      <c r="R30" s="56" t="s">
        <v>384</v>
      </c>
      <c r="S30" s="56" t="s">
        <v>384</v>
      </c>
      <c r="T30" s="158" t="s">
        <v>384</v>
      </c>
      <c r="U30" s="158" t="s">
        <v>384</v>
      </c>
      <c r="V30" s="158">
        <v>3</v>
      </c>
      <c r="W30" s="158">
        <v>0</v>
      </c>
      <c r="X30" s="158" t="s">
        <v>384</v>
      </c>
      <c r="Y30" s="484">
        <v>15</v>
      </c>
      <c r="Z30" s="26">
        <v>-15</v>
      </c>
      <c r="AA30" s="166">
        <v>-3</v>
      </c>
    </row>
    <row r="31" spans="1:27" ht="12.75">
      <c r="A31" s="23" t="s">
        <v>455</v>
      </c>
      <c r="B31" s="23"/>
      <c r="C31" s="157">
        <v>12.782282411074839</v>
      </c>
      <c r="D31" s="157">
        <v>0.3363758529230221</v>
      </c>
      <c r="E31" s="157">
        <v>22.032618366457946</v>
      </c>
      <c r="F31" s="157">
        <v>42.38335746830078</v>
      </c>
      <c r="G31" s="157">
        <v>-14.46416167568995</v>
      </c>
      <c r="H31" s="157">
        <v>2.6910068233841766</v>
      </c>
      <c r="I31" s="157">
        <v>11.26859107292124</v>
      </c>
      <c r="J31" s="157">
        <v>102.93101099444475</v>
      </c>
      <c r="K31" s="157">
        <v>-48.774498673838195</v>
      </c>
      <c r="L31" s="157">
        <v>-27.58281993968781</v>
      </c>
      <c r="M31" s="157">
        <v>-191.56604823966106</v>
      </c>
      <c r="N31" s="157">
        <v>188.7068534898154</v>
      </c>
      <c r="O31" s="157">
        <v>165.49691963812685</v>
      </c>
      <c r="P31" s="157">
        <v>-188.20228971043085</v>
      </c>
      <c r="Q31" s="157">
        <v>-34.98308870399429</v>
      </c>
      <c r="R31" s="157">
        <v>2987.8585135887433</v>
      </c>
      <c r="S31" s="308">
        <v>-80</v>
      </c>
      <c r="T31" s="309">
        <v>2806</v>
      </c>
      <c r="U31" s="158">
        <v>1395</v>
      </c>
      <c r="V31" s="158">
        <v>-609</v>
      </c>
      <c r="W31" s="158">
        <v>-3872</v>
      </c>
      <c r="X31" s="158" t="s">
        <v>384</v>
      </c>
      <c r="Y31" s="158" t="s">
        <v>384</v>
      </c>
      <c r="Z31" s="158" t="s">
        <v>384</v>
      </c>
      <c r="AA31" s="490" t="s">
        <v>384</v>
      </c>
    </row>
    <row r="32" spans="1:27" ht="15">
      <c r="A32" s="23" t="s">
        <v>456</v>
      </c>
      <c r="B32" s="23"/>
      <c r="C32" s="157">
        <v>12.782282411074839</v>
      </c>
      <c r="D32" s="157">
        <v>15.136913381535992</v>
      </c>
      <c r="E32" s="157">
        <v>107.47208500890555</v>
      </c>
      <c r="F32" s="157">
        <v>70.1343653344501</v>
      </c>
      <c r="G32" s="157">
        <v>62.73409657014361</v>
      </c>
      <c r="H32" s="157">
        <v>27.246444086764786</v>
      </c>
      <c r="I32" s="157">
        <v>11.773154852305773</v>
      </c>
      <c r="J32" s="157">
        <v>-21.528054587073413</v>
      </c>
      <c r="K32" s="157">
        <v>7.904832543691018</v>
      </c>
      <c r="L32" s="157">
        <v>855.067418130322</v>
      </c>
      <c r="M32" s="157">
        <v>277.17370280857017</v>
      </c>
      <c r="N32" s="157">
        <v>47.09261940922309</v>
      </c>
      <c r="O32" s="157">
        <v>-19.50979946953528</v>
      </c>
      <c r="P32" s="157">
        <v>-369.6770623624012</v>
      </c>
      <c r="Q32" s="157">
        <v>39.01959893907056</v>
      </c>
      <c r="R32" s="157">
        <v>103.7719506267523</v>
      </c>
      <c r="S32" s="308">
        <v>2905</v>
      </c>
      <c r="T32" s="309">
        <v>-17</v>
      </c>
      <c r="U32" s="309">
        <v>-3432</v>
      </c>
      <c r="V32" s="311">
        <v>30</v>
      </c>
      <c r="W32" s="311">
        <v>178</v>
      </c>
      <c r="X32" s="311">
        <v>70</v>
      </c>
      <c r="Y32" s="484">
        <v>95</v>
      </c>
      <c r="Z32" s="487">
        <v>64</v>
      </c>
      <c r="AA32" s="166">
        <v>68</v>
      </c>
    </row>
    <row r="33" spans="1:27" ht="15">
      <c r="A33" s="23" t="s">
        <v>457</v>
      </c>
      <c r="B33" s="23"/>
      <c r="C33" s="56" t="s">
        <v>384</v>
      </c>
      <c r="D33" s="56" t="s">
        <v>384</v>
      </c>
      <c r="E33" s="56" t="s">
        <v>384</v>
      </c>
      <c r="F33" s="56" t="s">
        <v>384</v>
      </c>
      <c r="G33" s="56" t="s">
        <v>384</v>
      </c>
      <c r="H33" s="56" t="s">
        <v>384</v>
      </c>
      <c r="I33" s="56" t="s">
        <v>384</v>
      </c>
      <c r="J33" s="157">
        <v>0.3363758529230221</v>
      </c>
      <c r="K33" s="157">
        <v>0.5045637793845331</v>
      </c>
      <c r="L33" s="157">
        <v>0</v>
      </c>
      <c r="M33" s="157">
        <v>0</v>
      </c>
      <c r="N33" s="157">
        <v>1.6818792646151104</v>
      </c>
      <c r="O33" s="157">
        <v>0.8409396323075552</v>
      </c>
      <c r="P33" s="157">
        <v>-3.1955706027687096</v>
      </c>
      <c r="Q33" s="157">
        <v>22.368994219380966</v>
      </c>
      <c r="R33" s="157">
        <v>93.84886296552315</v>
      </c>
      <c r="S33" s="157">
        <v>-121</v>
      </c>
      <c r="T33" s="159">
        <v>37</v>
      </c>
      <c r="U33" s="159">
        <v>-22</v>
      </c>
      <c r="V33" s="311">
        <v>25</v>
      </c>
      <c r="W33" s="311">
        <v>-9</v>
      </c>
      <c r="X33" s="311">
        <v>-10</v>
      </c>
      <c r="Y33" s="484">
        <v>-34</v>
      </c>
      <c r="Z33" s="26">
        <v>-8</v>
      </c>
      <c r="AA33" s="166">
        <v>-67</v>
      </c>
    </row>
    <row r="34" spans="1:27" ht="15">
      <c r="A34" s="23" t="s">
        <v>458</v>
      </c>
      <c r="B34" s="23"/>
      <c r="C34" s="56" t="s">
        <v>384</v>
      </c>
      <c r="D34" s="56" t="s">
        <v>384</v>
      </c>
      <c r="E34" s="157">
        <v>0.8409396323075552</v>
      </c>
      <c r="F34" s="157">
        <v>5.718389499691375</v>
      </c>
      <c r="G34" s="157">
        <v>1.8500671910766213</v>
      </c>
      <c r="H34" s="157">
        <v>2.0182551175381325</v>
      </c>
      <c r="I34" s="157">
        <v>3.363758529230221</v>
      </c>
      <c r="J34" s="157">
        <v>0.8409396323075552</v>
      </c>
      <c r="K34" s="157">
        <v>1.6818792646151104</v>
      </c>
      <c r="L34" s="157">
        <v>-1.3455034116920883</v>
      </c>
      <c r="M34" s="157">
        <v>1.1773154852305772</v>
      </c>
      <c r="N34" s="157">
        <v>3.868322308614754</v>
      </c>
      <c r="O34" s="157">
        <v>-20.687114954765857</v>
      </c>
      <c r="P34" s="157">
        <v>-10.259463514152174</v>
      </c>
      <c r="Q34" s="157">
        <v>-4.87744986738382</v>
      </c>
      <c r="R34" s="157">
        <v>7.400268764306485</v>
      </c>
      <c r="S34" s="157">
        <v>-23</v>
      </c>
      <c r="T34" s="159">
        <v>4</v>
      </c>
      <c r="U34" s="159">
        <v>39</v>
      </c>
      <c r="V34" s="158">
        <v>28</v>
      </c>
      <c r="W34" s="158">
        <v>27</v>
      </c>
      <c r="X34" s="158">
        <v>165</v>
      </c>
      <c r="Y34" s="484">
        <v>59</v>
      </c>
      <c r="Z34" s="26">
        <v>37</v>
      </c>
      <c r="AA34" s="166">
        <v>-89</v>
      </c>
    </row>
    <row r="35" spans="1:27" ht="15">
      <c r="A35" s="107" t="s">
        <v>459</v>
      </c>
      <c r="B35" s="23"/>
      <c r="C35" s="56" t="s">
        <v>443</v>
      </c>
      <c r="D35" s="56" t="s">
        <v>443</v>
      </c>
      <c r="E35" s="56" t="s">
        <v>443</v>
      </c>
      <c r="F35" s="56" t="s">
        <v>443</v>
      </c>
      <c r="G35" s="56" t="s">
        <v>443</v>
      </c>
      <c r="H35" s="56" t="s">
        <v>443</v>
      </c>
      <c r="I35" s="56" t="s">
        <v>384</v>
      </c>
      <c r="J35" s="56" t="s">
        <v>384</v>
      </c>
      <c r="K35" s="56" t="s">
        <v>384</v>
      </c>
      <c r="L35" s="56" t="s">
        <v>384</v>
      </c>
      <c r="M35" s="56" t="s">
        <v>384</v>
      </c>
      <c r="N35" s="56" t="s">
        <v>384</v>
      </c>
      <c r="O35" s="56" t="s">
        <v>384</v>
      </c>
      <c r="P35" s="56" t="s">
        <v>384</v>
      </c>
      <c r="Q35" s="56" t="s">
        <v>384</v>
      </c>
      <c r="R35" s="56" t="s">
        <v>384</v>
      </c>
      <c r="S35" s="56" t="s">
        <v>384</v>
      </c>
      <c r="T35" s="159">
        <v>-6</v>
      </c>
      <c r="U35" s="158" t="s">
        <v>384</v>
      </c>
      <c r="V35" s="158">
        <v>2</v>
      </c>
      <c r="W35" s="158">
        <v>2</v>
      </c>
      <c r="X35" s="158">
        <v>9</v>
      </c>
      <c r="Y35" s="484">
        <v>37</v>
      </c>
      <c r="Z35" s="26">
        <v>17</v>
      </c>
      <c r="AA35" s="166">
        <v>-11</v>
      </c>
    </row>
    <row r="36" spans="1:27" ht="15">
      <c r="A36" s="23" t="s">
        <v>460</v>
      </c>
      <c r="B36" s="23"/>
      <c r="C36" s="56" t="s">
        <v>384</v>
      </c>
      <c r="D36" s="56" t="s">
        <v>384</v>
      </c>
      <c r="E36" s="56" t="s">
        <v>384</v>
      </c>
      <c r="F36" s="157">
        <v>2.186443043999643</v>
      </c>
      <c r="G36" s="157">
        <v>1.5136913381535992</v>
      </c>
      <c r="H36" s="157">
        <v>1.6818792646151104</v>
      </c>
      <c r="I36" s="157">
        <v>2.186443043999643</v>
      </c>
      <c r="J36" s="157">
        <v>5.213825720306842</v>
      </c>
      <c r="K36" s="157">
        <v>13.11865826399786</v>
      </c>
      <c r="L36" s="157">
        <v>7.904832543691018</v>
      </c>
      <c r="M36" s="157">
        <v>13.791409969843905</v>
      </c>
      <c r="N36" s="157">
        <v>21.19167873415039</v>
      </c>
      <c r="O36" s="157">
        <v>5.886577426152886</v>
      </c>
      <c r="P36" s="157">
        <v>22.70537007230399</v>
      </c>
      <c r="Q36" s="157">
        <v>-23.882685557534565</v>
      </c>
      <c r="R36" s="157">
        <v>265.9051117356489</v>
      </c>
      <c r="S36" s="157">
        <v>-43</v>
      </c>
      <c r="T36" s="159">
        <v>105</v>
      </c>
      <c r="U36" s="159">
        <v>276</v>
      </c>
      <c r="V36" s="158">
        <v>151</v>
      </c>
      <c r="W36" s="158">
        <v>288</v>
      </c>
      <c r="X36" s="158">
        <v>-479</v>
      </c>
      <c r="Y36" s="484">
        <v>82</v>
      </c>
      <c r="Z36" s="26">
        <v>185</v>
      </c>
      <c r="AA36" s="166">
        <v>93</v>
      </c>
    </row>
    <row r="37" spans="1:27" ht="15">
      <c r="A37" s="23" t="s">
        <v>461</v>
      </c>
      <c r="B37" s="23"/>
      <c r="C37" s="56" t="s">
        <v>384</v>
      </c>
      <c r="D37" s="56" t="s">
        <v>384</v>
      </c>
      <c r="E37" s="56" t="s">
        <v>384</v>
      </c>
      <c r="F37" s="157">
        <v>8.24120839661404</v>
      </c>
      <c r="G37" s="157">
        <v>14.80053752861297</v>
      </c>
      <c r="H37" s="157">
        <v>9.418523881844617</v>
      </c>
      <c r="I37" s="157">
        <v>14.127785822766926</v>
      </c>
      <c r="J37" s="157">
        <v>11.941342778767282</v>
      </c>
      <c r="K37" s="157">
        <v>9.92308766122915</v>
      </c>
      <c r="L37" s="157">
        <v>11.604966925844261</v>
      </c>
      <c r="M37" s="157">
        <v>8.07302047015253</v>
      </c>
      <c r="N37" s="157">
        <v>56.67933121752922</v>
      </c>
      <c r="O37" s="157">
        <v>62.06134486429757</v>
      </c>
      <c r="P37" s="157">
        <v>16.48241679322808</v>
      </c>
      <c r="Q37" s="157">
        <v>65.08872754060476</v>
      </c>
      <c r="R37" s="157">
        <v>53.82013646768353</v>
      </c>
      <c r="S37" s="308">
        <v>141</v>
      </c>
      <c r="T37" s="309">
        <v>-26</v>
      </c>
      <c r="U37" s="309">
        <v>77</v>
      </c>
      <c r="V37" s="158">
        <v>151</v>
      </c>
      <c r="W37" s="158">
        <v>93</v>
      </c>
      <c r="X37" s="158">
        <v>377</v>
      </c>
      <c r="Y37" s="484">
        <v>358</v>
      </c>
      <c r="Z37" s="487">
        <v>730</v>
      </c>
      <c r="AA37" s="166">
        <v>-417</v>
      </c>
    </row>
    <row r="38" spans="1:27" ht="15">
      <c r="A38" s="23" t="s">
        <v>462</v>
      </c>
      <c r="B38" s="23"/>
      <c r="C38" s="56" t="s">
        <v>443</v>
      </c>
      <c r="D38" s="56" t="s">
        <v>443</v>
      </c>
      <c r="E38" s="56" t="s">
        <v>443</v>
      </c>
      <c r="F38" s="56" t="s">
        <v>443</v>
      </c>
      <c r="G38" s="56" t="s">
        <v>443</v>
      </c>
      <c r="H38" s="56" t="s">
        <v>443</v>
      </c>
      <c r="I38" s="56" t="s">
        <v>384</v>
      </c>
      <c r="J38" s="157">
        <v>8.409396323075551</v>
      </c>
      <c r="K38" s="157">
        <v>12.950470337536348</v>
      </c>
      <c r="L38" s="157">
        <v>19.67798739599679</v>
      </c>
      <c r="M38" s="157">
        <v>20.350739101842834</v>
      </c>
      <c r="N38" s="157">
        <v>24.72362518984212</v>
      </c>
      <c r="O38" s="157">
        <v>33.46939736584069</v>
      </c>
      <c r="P38" s="157">
        <v>54.15651232060655</v>
      </c>
      <c r="Q38" s="157">
        <v>133.20483775751674</v>
      </c>
      <c r="R38" s="157">
        <v>57.52027084983677</v>
      </c>
      <c r="S38" s="308">
        <v>85</v>
      </c>
      <c r="T38" s="309">
        <v>100</v>
      </c>
      <c r="U38" s="309">
        <v>112</v>
      </c>
      <c r="V38" s="158">
        <v>83</v>
      </c>
      <c r="W38" s="158">
        <v>417</v>
      </c>
      <c r="X38" s="158">
        <v>159</v>
      </c>
      <c r="Y38" s="484">
        <v>-318</v>
      </c>
      <c r="Z38" s="487">
        <v>-53</v>
      </c>
      <c r="AA38" s="166">
        <v>-42</v>
      </c>
    </row>
    <row r="39" spans="1:27" ht="12.75">
      <c r="A39" s="23" t="s">
        <v>463</v>
      </c>
      <c r="B39" s="23"/>
      <c r="C39" s="157">
        <v>0</v>
      </c>
      <c r="D39" s="157">
        <v>0.5045637793845331</v>
      </c>
      <c r="E39" s="157">
        <v>2.5228188969226655</v>
      </c>
      <c r="F39" s="157">
        <v>0.16818792646151104</v>
      </c>
      <c r="G39" s="157">
        <v>2.52</v>
      </c>
      <c r="H39" s="157">
        <v>41.21</v>
      </c>
      <c r="I39" s="157">
        <v>-4.37</v>
      </c>
      <c r="J39" s="157">
        <v>-0.84</v>
      </c>
      <c r="K39" s="157">
        <v>0.84</v>
      </c>
      <c r="L39" s="157">
        <v>0.33</v>
      </c>
      <c r="M39" s="157">
        <v>-5.21</v>
      </c>
      <c r="N39" s="157">
        <v>-2.19</v>
      </c>
      <c r="O39" s="157">
        <v>1.17</v>
      </c>
      <c r="P39" s="157">
        <v>0.3363758529230221</v>
      </c>
      <c r="Q39" s="157">
        <v>-14.8</v>
      </c>
      <c r="R39" s="157">
        <v>16.55</v>
      </c>
      <c r="S39" s="308">
        <v>-1254</v>
      </c>
      <c r="T39" s="309">
        <v>-13</v>
      </c>
      <c r="U39" s="311">
        <v>1278</v>
      </c>
      <c r="V39" s="158">
        <v>3</v>
      </c>
      <c r="W39" s="158">
        <v>-4</v>
      </c>
      <c r="X39" s="158" t="s">
        <v>384</v>
      </c>
      <c r="Y39" s="158" t="s">
        <v>384</v>
      </c>
      <c r="Z39" s="158" t="s">
        <v>384</v>
      </c>
      <c r="AA39" s="490" t="s">
        <v>384</v>
      </c>
    </row>
    <row r="40" spans="1:27" ht="15">
      <c r="A40" s="23"/>
      <c r="B40" s="23"/>
      <c r="C40" s="157"/>
      <c r="D40" s="157"/>
      <c r="E40" s="157"/>
      <c r="F40" s="157"/>
      <c r="G40" s="157"/>
      <c r="H40" s="157"/>
      <c r="I40" s="157"/>
      <c r="J40" s="157"/>
      <c r="K40" s="157"/>
      <c r="L40" s="157"/>
      <c r="M40" s="157"/>
      <c r="N40" s="157"/>
      <c r="O40" s="157"/>
      <c r="P40" s="157"/>
      <c r="Q40" s="157"/>
      <c r="R40" s="157"/>
      <c r="S40" s="308"/>
      <c r="T40" s="309"/>
      <c r="U40" s="309"/>
      <c r="V40" s="311"/>
      <c r="W40" s="311"/>
      <c r="X40" s="311"/>
      <c r="Y40" s="484"/>
      <c r="Z40" s="487"/>
      <c r="AA40" s="166"/>
    </row>
    <row r="41" spans="1:27" ht="25.5">
      <c r="A41" s="160" t="s">
        <v>464</v>
      </c>
      <c r="B41" s="23"/>
      <c r="C41" s="155">
        <v>110.83584353813578</v>
      </c>
      <c r="D41" s="155">
        <v>56.174767438144684</v>
      </c>
      <c r="E41" s="155">
        <v>126.14094484613327</v>
      </c>
      <c r="F41" s="155">
        <v>347.64444399594333</v>
      </c>
      <c r="G41" s="155">
        <v>660.4739872143538</v>
      </c>
      <c r="H41" s="155">
        <v>314.17504663010266</v>
      </c>
      <c r="I41" s="155">
        <v>245.21799678088308</v>
      </c>
      <c r="J41" s="155">
        <v>66.26604302583536</v>
      </c>
      <c r="K41" s="155">
        <v>119.41342778767283</v>
      </c>
      <c r="L41" s="155">
        <v>130.34564300767104</v>
      </c>
      <c r="M41" s="155">
        <v>146.32349602151461</v>
      </c>
      <c r="N41" s="155">
        <v>-174.41087974058695</v>
      </c>
      <c r="O41" s="155">
        <v>915.7832595829275</v>
      </c>
      <c r="P41" s="155">
        <v>1035.8694390764465</v>
      </c>
      <c r="Q41" s="155">
        <v>1273.687167093023</v>
      </c>
      <c r="R41" s="155">
        <v>4862.481141928745</v>
      </c>
      <c r="S41" s="155">
        <v>1460</v>
      </c>
      <c r="T41" s="156">
        <v>-1008</v>
      </c>
      <c r="U41" s="156">
        <v>-1344</v>
      </c>
      <c r="V41" s="156">
        <v>574</v>
      </c>
      <c r="W41" s="156">
        <v>1083</v>
      </c>
      <c r="X41" s="156">
        <v>-17</v>
      </c>
      <c r="Y41" s="161">
        <v>-1124</v>
      </c>
      <c r="Z41" s="161">
        <v>4783</v>
      </c>
      <c r="AA41" s="161">
        <v>-1406</v>
      </c>
    </row>
    <row r="42" spans="1:27" ht="15">
      <c r="A42" s="23" t="s">
        <v>465</v>
      </c>
      <c r="B42" s="23"/>
      <c r="C42" s="157">
        <v>31.955706027687096</v>
      </c>
      <c r="D42" s="157">
        <v>13.286846190459372</v>
      </c>
      <c r="E42" s="157">
        <v>43.392485027069846</v>
      </c>
      <c r="F42" s="157">
        <v>24.387249336919098</v>
      </c>
      <c r="G42" s="157">
        <v>146.4916839479761</v>
      </c>
      <c r="H42" s="157">
        <v>20.350739101842834</v>
      </c>
      <c r="I42" s="157">
        <v>43.89704880645438</v>
      </c>
      <c r="J42" s="157">
        <v>-9.75489973476764</v>
      </c>
      <c r="K42" s="157">
        <v>-113.02228658213541</v>
      </c>
      <c r="L42" s="157">
        <v>52.97919683537597</v>
      </c>
      <c r="M42" s="157">
        <v>6.55932913199893</v>
      </c>
      <c r="N42" s="157">
        <v>41.71060576245473</v>
      </c>
      <c r="O42" s="157">
        <v>11.604966925844261</v>
      </c>
      <c r="P42" s="157">
        <v>71.14349289321916</v>
      </c>
      <c r="Q42" s="157">
        <v>74.50725142244939</v>
      </c>
      <c r="R42" s="157">
        <v>445.5298171965427</v>
      </c>
      <c r="S42" s="308">
        <v>242</v>
      </c>
      <c r="T42" s="309">
        <v>248</v>
      </c>
      <c r="U42" s="309">
        <v>60</v>
      </c>
      <c r="V42" s="158">
        <v>108</v>
      </c>
      <c r="W42" s="158">
        <v>977</v>
      </c>
      <c r="X42" s="158">
        <v>-16</v>
      </c>
      <c r="Y42" s="484">
        <v>-276</v>
      </c>
      <c r="Z42" s="487">
        <v>214</v>
      </c>
      <c r="AA42" s="166">
        <v>-111</v>
      </c>
    </row>
    <row r="43" spans="1:27" ht="15">
      <c r="A43" s="23" t="s">
        <v>466</v>
      </c>
      <c r="B43" s="23"/>
      <c r="C43" s="157">
        <v>78.88013751044868</v>
      </c>
      <c r="D43" s="157">
        <v>42.88792124768531</v>
      </c>
      <c r="E43" s="157">
        <v>82.74845981906343</v>
      </c>
      <c r="F43" s="157">
        <v>323.2571946590242</v>
      </c>
      <c r="G43" s="157">
        <v>513.9823032663777</v>
      </c>
      <c r="H43" s="157">
        <v>293.8243075282598</v>
      </c>
      <c r="I43" s="157">
        <v>201.3209479744287</v>
      </c>
      <c r="J43" s="157">
        <v>76.02094276060299</v>
      </c>
      <c r="K43" s="157">
        <v>232.43571436980824</v>
      </c>
      <c r="L43" s="157">
        <v>77.36644617229507</v>
      </c>
      <c r="M43" s="157">
        <v>139.76416688951568</v>
      </c>
      <c r="N43" s="157">
        <v>-216.12148550304167</v>
      </c>
      <c r="O43" s="157">
        <v>904.1782926570833</v>
      </c>
      <c r="P43" s="157">
        <v>964.7259461832273</v>
      </c>
      <c r="Q43" s="157">
        <v>1199.1799156705736</v>
      </c>
      <c r="R43" s="157">
        <v>4416.951324732203</v>
      </c>
      <c r="S43" s="308">
        <v>1218</v>
      </c>
      <c r="T43" s="309">
        <v>-1256</v>
      </c>
      <c r="U43" s="309">
        <v>-1404</v>
      </c>
      <c r="V43" s="158">
        <v>466</v>
      </c>
      <c r="W43" s="158">
        <v>105</v>
      </c>
      <c r="X43" s="158">
        <v>-1</v>
      </c>
      <c r="Y43" s="484">
        <v>-848</v>
      </c>
      <c r="Z43" s="484">
        <v>4569</v>
      </c>
      <c r="AA43" s="166">
        <v>-1295</v>
      </c>
    </row>
    <row r="44" spans="1:27" ht="15">
      <c r="A44" s="23"/>
      <c r="B44" s="23"/>
      <c r="C44" s="157"/>
      <c r="D44" s="157"/>
      <c r="E44" s="157"/>
      <c r="F44" s="157"/>
      <c r="G44" s="157"/>
      <c r="H44" s="157"/>
      <c r="I44" s="157"/>
      <c r="J44" s="157"/>
      <c r="K44" s="157"/>
      <c r="L44" s="157"/>
      <c r="M44" s="157"/>
      <c r="N44" s="157"/>
      <c r="O44" s="157"/>
      <c r="P44" s="157"/>
      <c r="Q44" s="157"/>
      <c r="R44" s="157"/>
      <c r="S44" s="308"/>
      <c r="T44" s="309"/>
      <c r="U44" s="309"/>
      <c r="V44" s="311"/>
      <c r="W44" s="311"/>
      <c r="X44" s="311"/>
      <c r="Y44" s="484"/>
      <c r="Z44" s="487"/>
      <c r="AA44" s="166"/>
    </row>
    <row r="45" spans="1:27" ht="51">
      <c r="A45" s="160" t="s">
        <v>467</v>
      </c>
      <c r="B45" s="14"/>
      <c r="C45" s="155">
        <v>31.11476639537954</v>
      </c>
      <c r="D45" s="155">
        <v>42.215169541839266</v>
      </c>
      <c r="E45" s="155">
        <v>28.423759571995365</v>
      </c>
      <c r="F45" s="155">
        <v>45.57892807106949</v>
      </c>
      <c r="G45" s="155">
        <v>221.167123296887</v>
      </c>
      <c r="H45" s="155">
        <v>187.02497422520028</v>
      </c>
      <c r="I45" s="155">
        <v>71.31168081968067</v>
      </c>
      <c r="J45" s="155">
        <v>130.51383093413256</v>
      </c>
      <c r="K45" s="155">
        <v>39.01959893907056</v>
      </c>
      <c r="L45" s="155">
        <v>21.3598666606119</v>
      </c>
      <c r="M45" s="155">
        <v>35.31946455691732</v>
      </c>
      <c r="N45" s="155">
        <v>262.5413532064187</v>
      </c>
      <c r="O45" s="155">
        <v>258.33665504488096</v>
      </c>
      <c r="P45" s="155">
        <v>143.46430127166894</v>
      </c>
      <c r="Q45" s="155">
        <v>336.7122287759451</v>
      </c>
      <c r="R45" s="155">
        <v>855.3994833266898</v>
      </c>
      <c r="S45" s="155">
        <v>974</v>
      </c>
      <c r="T45" s="156">
        <v>90</v>
      </c>
      <c r="U45" s="156">
        <v>-111</v>
      </c>
      <c r="V45" s="156">
        <v>587.4</v>
      </c>
      <c r="W45" s="156">
        <v>480</v>
      </c>
      <c r="X45" s="156">
        <v>60</v>
      </c>
      <c r="Y45" s="161">
        <v>129</v>
      </c>
      <c r="Z45" s="33">
        <v>422</v>
      </c>
      <c r="AA45" s="161">
        <v>352</v>
      </c>
    </row>
    <row r="46" spans="1:27" ht="15">
      <c r="A46" s="14"/>
      <c r="B46" s="14"/>
      <c r="C46" s="155"/>
      <c r="D46" s="155"/>
      <c r="E46" s="155"/>
      <c r="F46" s="155"/>
      <c r="G46" s="155"/>
      <c r="H46" s="155"/>
      <c r="I46" s="155"/>
      <c r="J46" s="155"/>
      <c r="K46" s="155"/>
      <c r="L46" s="155"/>
      <c r="M46" s="155"/>
      <c r="N46" s="155"/>
      <c r="O46" s="155"/>
      <c r="P46" s="155"/>
      <c r="Q46" s="155"/>
      <c r="R46" s="155"/>
      <c r="S46" s="155"/>
      <c r="T46" s="156"/>
      <c r="U46" s="156"/>
      <c r="V46" s="161"/>
      <c r="W46" s="161"/>
      <c r="X46" s="161"/>
      <c r="Y46" s="484"/>
      <c r="Z46" s="487"/>
      <c r="AA46" s="166"/>
    </row>
    <row r="47" spans="1:27" ht="25.5">
      <c r="A47" s="162" t="s">
        <v>468</v>
      </c>
      <c r="B47" s="14"/>
      <c r="C47" s="163" t="s">
        <v>384</v>
      </c>
      <c r="D47" s="163" t="s">
        <v>384</v>
      </c>
      <c r="E47" s="163" t="s">
        <v>384</v>
      </c>
      <c r="F47" s="163" t="s">
        <v>384</v>
      </c>
      <c r="G47" s="163" t="s">
        <v>384</v>
      </c>
      <c r="H47" s="155">
        <v>121.59987083167248</v>
      </c>
      <c r="I47" s="155">
        <v>46.419867703377044</v>
      </c>
      <c r="J47" s="155">
        <v>50.96094171783784</v>
      </c>
      <c r="K47" s="155">
        <v>7.400268764306485</v>
      </c>
      <c r="L47" s="155">
        <v>-14.46416167568995</v>
      </c>
      <c r="M47" s="155">
        <v>-14.127785822766926</v>
      </c>
      <c r="N47" s="155">
        <v>164.48779207935777</v>
      </c>
      <c r="O47" s="155">
        <v>41.71060576245473</v>
      </c>
      <c r="P47" s="155">
        <v>-46.92443148276158</v>
      </c>
      <c r="Q47" s="155">
        <v>37.50590760091696</v>
      </c>
      <c r="R47" s="155">
        <v>426.68812073538487</v>
      </c>
      <c r="S47" s="155">
        <v>541</v>
      </c>
      <c r="T47" s="156">
        <v>-41</v>
      </c>
      <c r="U47" s="156">
        <v>-108</v>
      </c>
      <c r="V47" s="156">
        <v>13.4</v>
      </c>
      <c r="W47" s="156">
        <v>157</v>
      </c>
      <c r="X47" s="156">
        <v>48</v>
      </c>
      <c r="Y47" s="161">
        <v>-79</v>
      </c>
      <c r="Z47" s="33">
        <v>111</v>
      </c>
      <c r="AA47" s="161">
        <v>-56</v>
      </c>
    </row>
    <row r="48" spans="1:27" ht="15">
      <c r="A48" s="107" t="s">
        <v>469</v>
      </c>
      <c r="B48" s="14"/>
      <c r="C48" s="56" t="s">
        <v>384</v>
      </c>
      <c r="D48" s="56" t="s">
        <v>384</v>
      </c>
      <c r="E48" s="56" t="s">
        <v>384</v>
      </c>
      <c r="F48" s="56" t="s">
        <v>384</v>
      </c>
      <c r="G48" s="56" t="s">
        <v>384</v>
      </c>
      <c r="H48" s="56" t="s">
        <v>384</v>
      </c>
      <c r="I48" s="56" t="s">
        <v>384</v>
      </c>
      <c r="J48" s="56" t="s">
        <v>384</v>
      </c>
      <c r="K48" s="56" t="s">
        <v>384</v>
      </c>
      <c r="L48" s="56" t="s">
        <v>384</v>
      </c>
      <c r="M48" s="56" t="s">
        <v>384</v>
      </c>
      <c r="N48" s="56" t="s">
        <v>384</v>
      </c>
      <c r="O48" s="56" t="s">
        <v>384</v>
      </c>
      <c r="P48" s="56" t="s">
        <v>384</v>
      </c>
      <c r="Q48" s="56" t="s">
        <v>384</v>
      </c>
      <c r="R48" s="56" t="s">
        <v>384</v>
      </c>
      <c r="S48" s="56" t="s">
        <v>384</v>
      </c>
      <c r="T48" s="159">
        <v>6</v>
      </c>
      <c r="U48" s="159">
        <v>-3</v>
      </c>
      <c r="V48" s="159">
        <v>23</v>
      </c>
      <c r="W48" s="159">
        <v>-9</v>
      </c>
      <c r="X48" s="159">
        <v>-19</v>
      </c>
      <c r="Y48" s="158" t="s">
        <v>384</v>
      </c>
      <c r="Z48" s="487">
        <v>13</v>
      </c>
      <c r="AA48" s="166">
        <v>-2</v>
      </c>
    </row>
    <row r="49" spans="1:27" ht="15">
      <c r="A49" s="23" t="s">
        <v>470</v>
      </c>
      <c r="B49" s="23"/>
      <c r="C49" s="56" t="s">
        <v>384</v>
      </c>
      <c r="D49" s="56" t="s">
        <v>384</v>
      </c>
      <c r="E49" s="56" t="s">
        <v>384</v>
      </c>
      <c r="F49" s="56" t="s">
        <v>384</v>
      </c>
      <c r="G49" s="56" t="s">
        <v>384</v>
      </c>
      <c r="H49" s="56" t="s">
        <v>384</v>
      </c>
      <c r="I49" s="56" t="s">
        <v>384</v>
      </c>
      <c r="J49" s="56" t="s">
        <v>384</v>
      </c>
      <c r="K49" s="56" t="s">
        <v>384</v>
      </c>
      <c r="L49" s="56" t="s">
        <v>384</v>
      </c>
      <c r="M49" s="56" t="s">
        <v>384</v>
      </c>
      <c r="N49" s="56" t="s">
        <v>384</v>
      </c>
      <c r="O49" s="56" t="s">
        <v>384</v>
      </c>
      <c r="P49" s="56" t="s">
        <v>384</v>
      </c>
      <c r="Q49" s="56" t="s">
        <v>384</v>
      </c>
      <c r="R49" s="157">
        <v>312</v>
      </c>
      <c r="S49" s="157">
        <v>391</v>
      </c>
      <c r="T49" s="159">
        <v>-118</v>
      </c>
      <c r="U49" s="158">
        <v>-52</v>
      </c>
      <c r="V49" s="158">
        <v>116</v>
      </c>
      <c r="W49" s="158">
        <v>-38</v>
      </c>
      <c r="X49" s="158">
        <v>23</v>
      </c>
      <c r="Y49" s="484">
        <v>125</v>
      </c>
      <c r="Z49" s="158">
        <v>36</v>
      </c>
      <c r="AA49" s="166">
        <v>47</v>
      </c>
    </row>
    <row r="50" spans="1:27" ht="15">
      <c r="A50" s="23" t="s">
        <v>471</v>
      </c>
      <c r="B50" s="23"/>
      <c r="C50" s="56" t="s">
        <v>384</v>
      </c>
      <c r="D50" s="56" t="s">
        <v>384</v>
      </c>
      <c r="E50" s="56" t="s">
        <v>384</v>
      </c>
      <c r="F50" s="56" t="s">
        <v>384</v>
      </c>
      <c r="G50" s="56" t="s">
        <v>384</v>
      </c>
      <c r="H50" s="56" t="s">
        <v>384</v>
      </c>
      <c r="I50" s="56" t="s">
        <v>384</v>
      </c>
      <c r="J50" s="56" t="s">
        <v>384</v>
      </c>
      <c r="K50" s="56" t="s">
        <v>384</v>
      </c>
      <c r="L50" s="56" t="s">
        <v>384</v>
      </c>
      <c r="M50" s="56" t="s">
        <v>384</v>
      </c>
      <c r="N50" s="56" t="s">
        <v>384</v>
      </c>
      <c r="O50" s="56" t="s">
        <v>384</v>
      </c>
      <c r="P50" s="56" t="s">
        <v>384</v>
      </c>
      <c r="Q50" s="56" t="s">
        <v>384</v>
      </c>
      <c r="R50" s="157">
        <v>0</v>
      </c>
      <c r="S50" s="157">
        <v>5</v>
      </c>
      <c r="T50" s="159">
        <v>8</v>
      </c>
      <c r="U50" s="159">
        <v>-3</v>
      </c>
      <c r="V50" s="158">
        <v>0</v>
      </c>
      <c r="W50" s="158">
        <v>4</v>
      </c>
      <c r="X50" s="158">
        <v>5</v>
      </c>
      <c r="Y50" s="484">
        <v>2</v>
      </c>
      <c r="Z50" s="26">
        <v>5</v>
      </c>
      <c r="AA50" s="166">
        <v>-10</v>
      </c>
    </row>
    <row r="51" spans="1:27" ht="15" customHeight="1">
      <c r="A51" s="23" t="s">
        <v>472</v>
      </c>
      <c r="B51" s="14"/>
      <c r="C51" s="56" t="s">
        <v>384</v>
      </c>
      <c r="D51" s="56" t="s">
        <v>384</v>
      </c>
      <c r="E51" s="56" t="s">
        <v>384</v>
      </c>
      <c r="F51" s="56" t="s">
        <v>384</v>
      </c>
      <c r="G51" s="56" t="s">
        <v>384</v>
      </c>
      <c r="H51" s="308">
        <v>2.0182551175381325</v>
      </c>
      <c r="I51" s="308">
        <v>0.16818792646151104</v>
      </c>
      <c r="J51" s="308">
        <v>0</v>
      </c>
      <c r="K51" s="308">
        <v>0</v>
      </c>
      <c r="L51" s="308">
        <v>-2.6910068233841766</v>
      </c>
      <c r="M51" s="308">
        <v>0</v>
      </c>
      <c r="N51" s="308">
        <v>1.1773154852305772</v>
      </c>
      <c r="O51" s="308">
        <v>-0.16818792646151104</v>
      </c>
      <c r="P51" s="391">
        <v>1.1773154852305772</v>
      </c>
      <c r="Q51" s="308">
        <v>-4.541074014460798</v>
      </c>
      <c r="R51" s="308">
        <v>-1.6818792646151104</v>
      </c>
      <c r="S51" s="308">
        <v>1</v>
      </c>
      <c r="T51" s="309">
        <v>93</v>
      </c>
      <c r="U51" s="158">
        <v>42</v>
      </c>
      <c r="V51" s="311">
        <v>-51</v>
      </c>
      <c r="W51" s="311">
        <v>127</v>
      </c>
      <c r="X51" s="311">
        <v>-21</v>
      </c>
      <c r="Y51" s="484">
        <v>-79</v>
      </c>
      <c r="Z51" s="487">
        <v>-29</v>
      </c>
      <c r="AA51" s="166">
        <v>-5</v>
      </c>
    </row>
    <row r="52" spans="1:27" ht="15" customHeight="1">
      <c r="A52" s="295" t="s">
        <v>473</v>
      </c>
      <c r="B52" s="14"/>
      <c r="C52" s="56" t="s">
        <v>384</v>
      </c>
      <c r="D52" s="56" t="s">
        <v>384</v>
      </c>
      <c r="E52" s="56" t="s">
        <v>384</v>
      </c>
      <c r="F52" s="56" t="s">
        <v>384</v>
      </c>
      <c r="G52" s="56" t="s">
        <v>384</v>
      </c>
      <c r="H52" s="308">
        <v>119.58161571413434</v>
      </c>
      <c r="I52" s="308">
        <v>46.25167977691553</v>
      </c>
      <c r="J52" s="308">
        <v>50.96094171783784</v>
      </c>
      <c r="K52" s="308">
        <v>7.400268764306485</v>
      </c>
      <c r="L52" s="308">
        <v>-11.773154852305773</v>
      </c>
      <c r="M52" s="308">
        <v>-14.127785822766926</v>
      </c>
      <c r="N52" s="308">
        <v>163.3104765941272</v>
      </c>
      <c r="O52" s="308">
        <v>41.87879368891625</v>
      </c>
      <c r="P52" s="391">
        <v>-48.101746967992156</v>
      </c>
      <c r="Q52" s="308">
        <v>42.04698161537776</v>
      </c>
      <c r="R52" s="308">
        <v>116.37</v>
      </c>
      <c r="S52" s="308">
        <v>144</v>
      </c>
      <c r="T52" s="309">
        <v>-30</v>
      </c>
      <c r="U52" s="309">
        <v>-92</v>
      </c>
      <c r="V52" s="311">
        <v>-74.6</v>
      </c>
      <c r="W52" s="311">
        <v>64</v>
      </c>
      <c r="X52" s="311">
        <v>41</v>
      </c>
      <c r="Y52" s="158" t="s">
        <v>384</v>
      </c>
      <c r="Z52" s="487">
        <v>99</v>
      </c>
      <c r="AA52" s="166">
        <v>-88</v>
      </c>
    </row>
    <row r="53" spans="1:27" ht="15">
      <c r="A53" s="295"/>
      <c r="B53" s="14"/>
      <c r="C53" s="56"/>
      <c r="D53" s="56"/>
      <c r="E53" s="56"/>
      <c r="F53" s="56"/>
      <c r="G53" s="56"/>
      <c r="H53" s="308"/>
      <c r="I53" s="308"/>
      <c r="J53" s="308"/>
      <c r="K53" s="308"/>
      <c r="L53" s="308"/>
      <c r="M53" s="308"/>
      <c r="N53" s="308"/>
      <c r="O53" s="308"/>
      <c r="P53" s="391"/>
      <c r="Q53" s="308"/>
      <c r="R53" s="308"/>
      <c r="S53" s="308"/>
      <c r="T53" s="309"/>
      <c r="U53" s="309"/>
      <c r="V53" s="311"/>
      <c r="W53" s="311"/>
      <c r="X53" s="311"/>
      <c r="Y53" s="484"/>
      <c r="Z53" s="487"/>
      <c r="AA53" s="166"/>
    </row>
    <row r="54" spans="1:27" ht="12.75">
      <c r="A54" s="14" t="s">
        <v>474</v>
      </c>
      <c r="B54" s="14"/>
      <c r="C54" s="163" t="s">
        <v>384</v>
      </c>
      <c r="D54" s="163" t="s">
        <v>384</v>
      </c>
      <c r="E54" s="163" t="s">
        <v>384</v>
      </c>
      <c r="F54" s="163" t="s">
        <v>384</v>
      </c>
      <c r="G54" s="163" t="s">
        <v>384</v>
      </c>
      <c r="H54" s="155">
        <v>24.050873483996078</v>
      </c>
      <c r="I54" s="155">
        <v>15.473289234459008</v>
      </c>
      <c r="J54" s="155">
        <v>15.809665087382037</v>
      </c>
      <c r="K54" s="155">
        <v>27.246444086764786</v>
      </c>
      <c r="L54" s="155">
        <v>18.3324839843047</v>
      </c>
      <c r="M54" s="155">
        <v>39.860538571378115</v>
      </c>
      <c r="N54" s="155">
        <v>75.68456690767997</v>
      </c>
      <c r="O54" s="155">
        <v>179.28832960797075</v>
      </c>
      <c r="P54" s="155">
        <v>200.98457212150572</v>
      </c>
      <c r="Q54" s="155">
        <v>215.61692172365713</v>
      </c>
      <c r="R54" s="155">
        <v>346.1334392580894</v>
      </c>
      <c r="S54" s="155">
        <v>462</v>
      </c>
      <c r="T54" s="156">
        <v>174</v>
      </c>
      <c r="U54" s="156">
        <v>150</v>
      </c>
      <c r="V54" s="156">
        <v>555</v>
      </c>
      <c r="W54" s="156">
        <v>309</v>
      </c>
      <c r="X54" s="156">
        <v>6</v>
      </c>
      <c r="Y54" s="161">
        <v>296</v>
      </c>
      <c r="Z54" s="33">
        <v>265</v>
      </c>
      <c r="AA54" s="161">
        <v>441</v>
      </c>
    </row>
    <row r="55" spans="1:27" ht="15">
      <c r="A55" s="294" t="s">
        <v>475</v>
      </c>
      <c r="B55" s="14"/>
      <c r="C55" s="56" t="s">
        <v>384</v>
      </c>
      <c r="D55" s="56" t="s">
        <v>384</v>
      </c>
      <c r="E55" s="56" t="s">
        <v>384</v>
      </c>
      <c r="F55" s="56" t="s">
        <v>384</v>
      </c>
      <c r="G55" s="56" t="s">
        <v>384</v>
      </c>
      <c r="H55" s="308">
        <v>0.5045637793845331</v>
      </c>
      <c r="I55" s="308">
        <v>4.036510235076265</v>
      </c>
      <c r="J55" s="308">
        <v>0</v>
      </c>
      <c r="K55" s="308">
        <v>25.732752748611187</v>
      </c>
      <c r="L55" s="308">
        <v>11.100403146459728</v>
      </c>
      <c r="M55" s="308">
        <v>11.941342778767282</v>
      </c>
      <c r="N55" s="308">
        <v>-2.3546309704611543</v>
      </c>
      <c r="O55" s="308">
        <v>29.096511277841408</v>
      </c>
      <c r="P55" s="391">
        <v>72.99356008429578</v>
      </c>
      <c r="Q55" s="308">
        <v>-12.277718631690306</v>
      </c>
      <c r="R55" s="308">
        <v>188.53866556335387</v>
      </c>
      <c r="S55" s="308">
        <v>86</v>
      </c>
      <c r="T55" s="309">
        <v>-8</v>
      </c>
      <c r="U55" s="158">
        <v>113</v>
      </c>
      <c r="V55" s="158">
        <v>-16</v>
      </c>
      <c r="W55" s="158">
        <v>14</v>
      </c>
      <c r="X55" s="158">
        <v>-138</v>
      </c>
      <c r="Y55" s="158">
        <v>-129</v>
      </c>
      <c r="Z55" s="487">
        <v>27</v>
      </c>
      <c r="AA55" s="166">
        <v>-95</v>
      </c>
    </row>
    <row r="56" spans="1:27" ht="15">
      <c r="A56" s="294" t="s">
        <v>476</v>
      </c>
      <c r="B56" s="14"/>
      <c r="C56" s="56" t="s">
        <v>384</v>
      </c>
      <c r="D56" s="56" t="s">
        <v>384</v>
      </c>
      <c r="E56" s="56" t="s">
        <v>384</v>
      </c>
      <c r="F56" s="56" t="s">
        <v>384</v>
      </c>
      <c r="G56" s="56" t="s">
        <v>384</v>
      </c>
      <c r="H56" s="308">
        <v>2.186443043999643</v>
      </c>
      <c r="I56" s="308">
        <v>4.372886087999286</v>
      </c>
      <c r="J56" s="308">
        <v>1.1773154852305772</v>
      </c>
      <c r="K56" s="308">
        <v>0</v>
      </c>
      <c r="L56" s="308">
        <v>0.3363758529230221</v>
      </c>
      <c r="M56" s="308">
        <v>7.063892911383463</v>
      </c>
      <c r="N56" s="308">
        <v>5.213825720306842</v>
      </c>
      <c r="O56" s="308">
        <v>131.1865826399786</v>
      </c>
      <c r="P56" s="391">
        <v>3.363758529230221</v>
      </c>
      <c r="Q56" s="308">
        <v>118.90886400828829</v>
      </c>
      <c r="R56" s="308">
        <v>-199.63906870981359</v>
      </c>
      <c r="S56" s="308">
        <v>18</v>
      </c>
      <c r="T56" s="309">
        <v>58</v>
      </c>
      <c r="U56" s="309">
        <v>-71</v>
      </c>
      <c r="V56" s="311">
        <v>1</v>
      </c>
      <c r="W56" s="311">
        <v>26</v>
      </c>
      <c r="X56" s="311">
        <v>-27</v>
      </c>
      <c r="Y56" s="484">
        <v>-65</v>
      </c>
      <c r="Z56" s="487">
        <v>19</v>
      </c>
      <c r="AA56" s="166">
        <v>30</v>
      </c>
    </row>
    <row r="57" spans="1:27" ht="15">
      <c r="A57" s="23" t="s">
        <v>477</v>
      </c>
      <c r="B57" s="14"/>
      <c r="C57" s="56" t="s">
        <v>384</v>
      </c>
      <c r="D57" s="56" t="s">
        <v>384</v>
      </c>
      <c r="E57" s="56" t="s">
        <v>384</v>
      </c>
      <c r="F57" s="56" t="s">
        <v>384</v>
      </c>
      <c r="G57" s="56" t="s">
        <v>384</v>
      </c>
      <c r="H57" s="56" t="s">
        <v>384</v>
      </c>
      <c r="I57" s="56" t="s">
        <v>384</v>
      </c>
      <c r="J57" s="56" t="s">
        <v>384</v>
      </c>
      <c r="K57" s="56" t="s">
        <v>384</v>
      </c>
      <c r="L57" s="56" t="s">
        <v>384</v>
      </c>
      <c r="M57" s="56" t="s">
        <v>384</v>
      </c>
      <c r="N57" s="56" t="s">
        <v>384</v>
      </c>
      <c r="O57" s="56" t="s">
        <v>384</v>
      </c>
      <c r="P57" s="56" t="s">
        <v>384</v>
      </c>
      <c r="Q57" s="56" t="s">
        <v>384</v>
      </c>
      <c r="R57" s="308">
        <v>1</v>
      </c>
      <c r="S57" s="308">
        <v>-4</v>
      </c>
      <c r="T57" s="309">
        <v>-5</v>
      </c>
      <c r="U57" s="309">
        <v>-7</v>
      </c>
      <c r="V57" s="311">
        <v>6</v>
      </c>
      <c r="W57" s="311">
        <v>29</v>
      </c>
      <c r="X57" s="311">
        <v>28</v>
      </c>
      <c r="Y57" s="484">
        <v>-82</v>
      </c>
      <c r="Z57" s="487">
        <v>41</v>
      </c>
      <c r="AA57" s="166">
        <v>92</v>
      </c>
    </row>
    <row r="58" spans="1:27" ht="15">
      <c r="A58" s="23" t="s">
        <v>478</v>
      </c>
      <c r="B58" s="14"/>
      <c r="C58" s="56" t="s">
        <v>384</v>
      </c>
      <c r="D58" s="56" t="s">
        <v>384</v>
      </c>
      <c r="E58" s="56" t="s">
        <v>384</v>
      </c>
      <c r="F58" s="56" t="s">
        <v>384</v>
      </c>
      <c r="G58" s="56" t="s">
        <v>384</v>
      </c>
      <c r="H58" s="56" t="s">
        <v>384</v>
      </c>
      <c r="I58" s="56" t="s">
        <v>384</v>
      </c>
      <c r="J58" s="56" t="s">
        <v>384</v>
      </c>
      <c r="K58" s="56" t="s">
        <v>384</v>
      </c>
      <c r="L58" s="56" t="s">
        <v>384</v>
      </c>
      <c r="M58" s="56" t="s">
        <v>384</v>
      </c>
      <c r="N58" s="56" t="s">
        <v>384</v>
      </c>
      <c r="O58" s="56" t="s">
        <v>384</v>
      </c>
      <c r="P58" s="56" t="s">
        <v>384</v>
      </c>
      <c r="Q58" s="56" t="s">
        <v>384</v>
      </c>
      <c r="R58" s="308">
        <v>-7</v>
      </c>
      <c r="S58" s="308">
        <v>28</v>
      </c>
      <c r="T58" s="309">
        <v>18</v>
      </c>
      <c r="U58" s="309">
        <v>6</v>
      </c>
      <c r="V58" s="311">
        <v>11</v>
      </c>
      <c r="W58" s="311">
        <v>20</v>
      </c>
      <c r="X58" s="311">
        <v>119</v>
      </c>
      <c r="Y58" s="484">
        <v>93</v>
      </c>
      <c r="Z58" s="487">
        <v>222</v>
      </c>
      <c r="AA58" s="166">
        <v>163</v>
      </c>
    </row>
    <row r="59" spans="1:27" ht="15">
      <c r="A59" s="294" t="s">
        <v>479</v>
      </c>
      <c r="B59" s="14"/>
      <c r="C59" s="56" t="s">
        <v>384</v>
      </c>
      <c r="D59" s="56" t="s">
        <v>384</v>
      </c>
      <c r="E59" s="56" t="s">
        <v>384</v>
      </c>
      <c r="F59" s="56" t="s">
        <v>384</v>
      </c>
      <c r="G59" s="56" t="s">
        <v>384</v>
      </c>
      <c r="H59" s="308">
        <v>2.3546309704611543</v>
      </c>
      <c r="I59" s="308">
        <v>14.968725455074482</v>
      </c>
      <c r="J59" s="308">
        <v>2.3546309704611543</v>
      </c>
      <c r="K59" s="308">
        <v>-31.955706027687096</v>
      </c>
      <c r="L59" s="308">
        <v>-2.186443043999643</v>
      </c>
      <c r="M59" s="308">
        <v>-1.1773154852305772</v>
      </c>
      <c r="N59" s="308">
        <v>25.732752748611187</v>
      </c>
      <c r="O59" s="308">
        <v>13.455034116920883</v>
      </c>
      <c r="P59" s="391">
        <v>23.546309704611545</v>
      </c>
      <c r="Q59" s="308">
        <v>-30.273826763071984</v>
      </c>
      <c r="R59" s="308">
        <v>69.62980155506557</v>
      </c>
      <c r="S59" s="308">
        <v>59</v>
      </c>
      <c r="T59" s="309">
        <v>-15</v>
      </c>
      <c r="U59" s="309">
        <v>-105</v>
      </c>
      <c r="V59" s="311">
        <v>32</v>
      </c>
      <c r="W59" s="311">
        <v>41</v>
      </c>
      <c r="X59" s="311">
        <v>-28</v>
      </c>
      <c r="Y59" s="484">
        <v>-12</v>
      </c>
      <c r="Z59" s="487">
        <v>-23</v>
      </c>
      <c r="AA59" s="166">
        <v>-46</v>
      </c>
    </row>
    <row r="60" spans="1:27" ht="15">
      <c r="A60" s="294" t="s">
        <v>480</v>
      </c>
      <c r="B60" s="14"/>
      <c r="C60" s="56" t="s">
        <v>384</v>
      </c>
      <c r="D60" s="56" t="s">
        <v>384</v>
      </c>
      <c r="E60" s="56" t="s">
        <v>384</v>
      </c>
      <c r="F60" s="56" t="s">
        <v>384</v>
      </c>
      <c r="G60" s="56" t="s">
        <v>384</v>
      </c>
      <c r="H60" s="308">
        <v>1.8500671910766213</v>
      </c>
      <c r="I60" s="308">
        <v>0</v>
      </c>
      <c r="J60" s="308">
        <v>0.3363758529230221</v>
      </c>
      <c r="K60" s="308">
        <v>0.5045637793845331</v>
      </c>
      <c r="L60" s="308">
        <v>4.87744986738382</v>
      </c>
      <c r="M60" s="308">
        <v>6.895704984921952</v>
      </c>
      <c r="N60" s="308">
        <v>16.31422886676657</v>
      </c>
      <c r="O60" s="308">
        <v>16.31422886676657</v>
      </c>
      <c r="P60" s="391">
        <v>12.109530705228794</v>
      </c>
      <c r="Q60" s="308">
        <v>146.6598718744376</v>
      </c>
      <c r="R60" s="308">
        <v>34.14214907168674</v>
      </c>
      <c r="S60" s="308">
        <v>170</v>
      </c>
      <c r="T60" s="309">
        <v>-103</v>
      </c>
      <c r="U60" s="309">
        <v>315</v>
      </c>
      <c r="V60" s="311">
        <v>450</v>
      </c>
      <c r="W60" s="311">
        <v>90</v>
      </c>
      <c r="X60" s="311">
        <v>39</v>
      </c>
      <c r="Y60" s="484">
        <v>572</v>
      </c>
      <c r="Z60" s="487">
        <v>-53</v>
      </c>
      <c r="AA60" s="166">
        <v>543</v>
      </c>
    </row>
    <row r="61" spans="1:27" ht="15">
      <c r="A61" s="294" t="s">
        <v>481</v>
      </c>
      <c r="B61" s="294"/>
      <c r="C61" s="56" t="s">
        <v>384</v>
      </c>
      <c r="D61" s="56" t="s">
        <v>384</v>
      </c>
      <c r="E61" s="56" t="s">
        <v>384</v>
      </c>
      <c r="F61" s="56" t="s">
        <v>384</v>
      </c>
      <c r="G61" s="56" t="s">
        <v>384</v>
      </c>
      <c r="H61" s="308">
        <v>17.65973227845866</v>
      </c>
      <c r="I61" s="308">
        <v>10.932215219998216</v>
      </c>
      <c r="J61" s="308">
        <v>0.5045637793845331</v>
      </c>
      <c r="K61" s="308">
        <v>22.032618366457946</v>
      </c>
      <c r="L61" s="308">
        <v>1.5136913381535992</v>
      </c>
      <c r="M61" s="308">
        <v>0.16818792646151104</v>
      </c>
      <c r="N61" s="308">
        <v>5.213825720306842</v>
      </c>
      <c r="O61" s="308">
        <v>-7.736644617229508</v>
      </c>
      <c r="P61" s="308">
        <v>22.032618366457946</v>
      </c>
      <c r="Q61" s="308">
        <v>1.3455034116920883</v>
      </c>
      <c r="R61" s="308">
        <v>8.577584249537063</v>
      </c>
      <c r="S61" s="308">
        <v>8</v>
      </c>
      <c r="T61" s="309">
        <v>7</v>
      </c>
      <c r="U61" s="309">
        <v>-16</v>
      </c>
      <c r="V61" s="311">
        <v>12</v>
      </c>
      <c r="W61" s="311">
        <v>25</v>
      </c>
      <c r="X61" s="311">
        <v>25</v>
      </c>
      <c r="Y61" s="484">
        <v>-8</v>
      </c>
      <c r="Z61" s="487">
        <v>-27</v>
      </c>
      <c r="AA61" s="166">
        <v>-28</v>
      </c>
    </row>
    <row r="62" spans="1:27" ht="15">
      <c r="A62" s="294" t="s">
        <v>482</v>
      </c>
      <c r="B62" s="294"/>
      <c r="C62" s="56" t="s">
        <v>384</v>
      </c>
      <c r="D62" s="56" t="s">
        <v>384</v>
      </c>
      <c r="E62" s="56" t="s">
        <v>384</v>
      </c>
      <c r="F62" s="56" t="s">
        <v>384</v>
      </c>
      <c r="G62" s="56" t="s">
        <v>384</v>
      </c>
      <c r="H62" s="56" t="s">
        <v>384</v>
      </c>
      <c r="I62" s="56" t="s">
        <v>384</v>
      </c>
      <c r="J62" s="56" t="s">
        <v>384</v>
      </c>
      <c r="K62" s="56" t="s">
        <v>384</v>
      </c>
      <c r="L62" s="56" t="s">
        <v>384</v>
      </c>
      <c r="M62" s="56" t="s">
        <v>384</v>
      </c>
      <c r="N62" s="56" t="s">
        <v>384</v>
      </c>
      <c r="O62" s="56" t="s">
        <v>384</v>
      </c>
      <c r="P62" s="56" t="s">
        <v>384</v>
      </c>
      <c r="Q62" s="56" t="s">
        <v>384</v>
      </c>
      <c r="R62" s="308">
        <v>3</v>
      </c>
      <c r="S62" s="308">
        <v>4</v>
      </c>
      <c r="T62" s="309">
        <v>4</v>
      </c>
      <c r="U62" s="309">
        <v>-11</v>
      </c>
      <c r="V62" s="311">
        <v>2</v>
      </c>
      <c r="W62" s="311">
        <v>0</v>
      </c>
      <c r="X62" s="311">
        <v>0</v>
      </c>
      <c r="Y62" s="484">
        <v>-3</v>
      </c>
      <c r="Z62" s="487">
        <v>0</v>
      </c>
      <c r="AA62" s="166">
        <v>-1</v>
      </c>
    </row>
    <row r="63" spans="1:27" ht="15">
      <c r="A63" s="294" t="s">
        <v>483</v>
      </c>
      <c r="B63" s="14"/>
      <c r="C63" s="56" t="s">
        <v>384</v>
      </c>
      <c r="D63" s="56" t="s">
        <v>384</v>
      </c>
      <c r="E63" s="56" t="s">
        <v>384</v>
      </c>
      <c r="F63" s="56" t="s">
        <v>384</v>
      </c>
      <c r="G63" s="56" t="s">
        <v>384</v>
      </c>
      <c r="H63" s="308">
        <v>-3.868322308614754</v>
      </c>
      <c r="I63" s="308">
        <v>-21.02349080768888</v>
      </c>
      <c r="J63" s="308">
        <v>1.5136913381535992</v>
      </c>
      <c r="K63" s="308">
        <v>7.063892911383463</v>
      </c>
      <c r="L63" s="308">
        <v>-0.8409396323075552</v>
      </c>
      <c r="M63" s="308">
        <v>4.204698161537776</v>
      </c>
      <c r="N63" s="308">
        <v>11.604966925844261</v>
      </c>
      <c r="O63" s="308">
        <v>-5.718389499691375</v>
      </c>
      <c r="P63" s="391">
        <v>135.3912808015164</v>
      </c>
      <c r="Q63" s="308">
        <v>-5.886577426152886</v>
      </c>
      <c r="R63" s="308">
        <v>259.85034638303455</v>
      </c>
      <c r="S63" s="308">
        <v>62</v>
      </c>
      <c r="T63" s="309">
        <v>61</v>
      </c>
      <c r="U63" s="309">
        <v>-81</v>
      </c>
      <c r="V63" s="311">
        <v>72</v>
      </c>
      <c r="W63" s="311">
        <v>40</v>
      </c>
      <c r="X63" s="311">
        <v>132</v>
      </c>
      <c r="Y63" s="484">
        <v>10</v>
      </c>
      <c r="Z63" s="487">
        <v>87</v>
      </c>
      <c r="AA63" s="166">
        <v>-164</v>
      </c>
    </row>
    <row r="64" spans="1:27" ht="15">
      <c r="A64" s="294" t="s">
        <v>484</v>
      </c>
      <c r="B64" s="14"/>
      <c r="C64" s="56" t="s">
        <v>384</v>
      </c>
      <c r="D64" s="56" t="s">
        <v>384</v>
      </c>
      <c r="E64" s="56" t="s">
        <v>384</v>
      </c>
      <c r="F64" s="56" t="s">
        <v>384</v>
      </c>
      <c r="G64" s="56" t="s">
        <v>384</v>
      </c>
      <c r="H64" s="308">
        <v>1.0091275587690662</v>
      </c>
      <c r="I64" s="308">
        <v>0</v>
      </c>
      <c r="J64" s="308">
        <v>0</v>
      </c>
      <c r="K64" s="308">
        <v>1.3455034116920883</v>
      </c>
      <c r="L64" s="308">
        <v>2.3546309704611543</v>
      </c>
      <c r="M64" s="308">
        <v>1.5136913381535992</v>
      </c>
      <c r="N64" s="308">
        <v>6.727517058460442</v>
      </c>
      <c r="O64" s="308">
        <v>-6.895704984921952</v>
      </c>
      <c r="P64" s="391">
        <v>3.868322308614754</v>
      </c>
      <c r="Q64" s="308">
        <v>-34.47852492460976</v>
      </c>
      <c r="R64" s="308">
        <v>33.973961145225225</v>
      </c>
      <c r="S64" s="308">
        <v>26</v>
      </c>
      <c r="T64" s="309">
        <v>26</v>
      </c>
      <c r="U64" s="309">
        <v>8</v>
      </c>
      <c r="V64" s="311">
        <v>11</v>
      </c>
      <c r="W64" s="311">
        <v>-41</v>
      </c>
      <c r="X64" s="311">
        <v>-40</v>
      </c>
      <c r="Y64" s="484">
        <v>-22</v>
      </c>
      <c r="Z64" s="487">
        <v>-16</v>
      </c>
      <c r="AA64" s="166">
        <v>-21</v>
      </c>
    </row>
    <row r="65" spans="1:27" ht="15">
      <c r="A65" s="294" t="s">
        <v>463</v>
      </c>
      <c r="B65" s="14"/>
      <c r="C65" s="56" t="s">
        <v>384</v>
      </c>
      <c r="D65" s="56" t="s">
        <v>384</v>
      </c>
      <c r="E65" s="56" t="s">
        <v>384</v>
      </c>
      <c r="F65" s="56" t="s">
        <v>384</v>
      </c>
      <c r="G65" s="56" t="s">
        <v>384</v>
      </c>
      <c r="H65" s="308">
        <v>2.3546309704611543</v>
      </c>
      <c r="I65" s="308">
        <v>2.186443043999643</v>
      </c>
      <c r="J65" s="308">
        <v>9.92308766122915</v>
      </c>
      <c r="K65" s="308">
        <v>2.5228188969226655</v>
      </c>
      <c r="L65" s="308">
        <v>1.1773154852305772</v>
      </c>
      <c r="M65" s="308">
        <v>9.250335955383106</v>
      </c>
      <c r="N65" s="308">
        <v>7.232080837844975</v>
      </c>
      <c r="O65" s="308">
        <v>9.586711808306129</v>
      </c>
      <c r="P65" s="308">
        <v>-72.32080837844974</v>
      </c>
      <c r="Q65" s="308">
        <v>31.619330174764073</v>
      </c>
      <c r="R65" s="308">
        <v>-45.94</v>
      </c>
      <c r="S65" s="308">
        <v>5</v>
      </c>
      <c r="T65" s="309">
        <v>131</v>
      </c>
      <c r="U65" s="311">
        <v>-1</v>
      </c>
      <c r="V65" s="311">
        <v>-26</v>
      </c>
      <c r="W65" s="311">
        <v>65</v>
      </c>
      <c r="X65" s="311">
        <v>-104</v>
      </c>
      <c r="Y65" s="158">
        <v>-58</v>
      </c>
      <c r="Z65" s="487">
        <v>-12</v>
      </c>
      <c r="AA65" s="166">
        <v>-32</v>
      </c>
    </row>
    <row r="66" spans="1:27" ht="15">
      <c r="A66" s="294"/>
      <c r="B66" s="14"/>
      <c r="C66" s="56"/>
      <c r="D66" s="56"/>
      <c r="E66" s="56"/>
      <c r="F66" s="56"/>
      <c r="G66" s="56"/>
      <c r="H66" s="308"/>
      <c r="I66" s="308"/>
      <c r="J66" s="308"/>
      <c r="K66" s="308"/>
      <c r="L66" s="308"/>
      <c r="M66" s="308"/>
      <c r="N66" s="308"/>
      <c r="O66" s="308"/>
      <c r="P66" s="308"/>
      <c r="Q66" s="308"/>
      <c r="R66" s="308"/>
      <c r="S66" s="308"/>
      <c r="T66" s="309"/>
      <c r="U66" s="309"/>
      <c r="V66" s="311"/>
      <c r="W66" s="311"/>
      <c r="X66" s="311"/>
      <c r="Y66" s="484"/>
      <c r="Z66" s="487"/>
      <c r="AA66" s="166"/>
    </row>
    <row r="67" spans="1:27" ht="12.75">
      <c r="A67" s="14" t="s">
        <v>485</v>
      </c>
      <c r="B67" s="14"/>
      <c r="C67" s="163" t="s">
        <v>384</v>
      </c>
      <c r="D67" s="163" t="s">
        <v>384</v>
      </c>
      <c r="E67" s="163" t="s">
        <v>384</v>
      </c>
      <c r="F67" s="163" t="s">
        <v>384</v>
      </c>
      <c r="G67" s="163" t="s">
        <v>384</v>
      </c>
      <c r="H67" s="155">
        <v>0.3363758529230221</v>
      </c>
      <c r="I67" s="155">
        <v>-0.3363758529230221</v>
      </c>
      <c r="J67" s="155">
        <v>0.5045637793845331</v>
      </c>
      <c r="K67" s="155">
        <v>0</v>
      </c>
      <c r="L67" s="155">
        <v>2.0182551175381325</v>
      </c>
      <c r="M67" s="155">
        <v>3.0273826763071985</v>
      </c>
      <c r="N67" s="155">
        <v>4.877449867383819</v>
      </c>
      <c r="O67" s="155">
        <v>-7.232080837844975</v>
      </c>
      <c r="P67" s="155">
        <v>1.8500671910766213</v>
      </c>
      <c r="Q67" s="155">
        <v>-11.43677899938275</v>
      </c>
      <c r="R67" s="155">
        <v>33.80577321876372</v>
      </c>
      <c r="S67" s="155">
        <v>5</v>
      </c>
      <c r="T67" s="156">
        <v>17</v>
      </c>
      <c r="U67" s="156">
        <v>-31</v>
      </c>
      <c r="V67" s="156">
        <v>6</v>
      </c>
      <c r="W67" s="156">
        <v>8</v>
      </c>
      <c r="X67" s="156">
        <v>13</v>
      </c>
      <c r="Y67" s="161">
        <v>11</v>
      </c>
      <c r="Z67" s="33">
        <v>18</v>
      </c>
      <c r="AA67" s="161">
        <v>9</v>
      </c>
    </row>
    <row r="68" spans="1:27" ht="15">
      <c r="A68" s="294" t="s">
        <v>486</v>
      </c>
      <c r="B68" s="14"/>
      <c r="C68" s="56" t="s">
        <v>384</v>
      </c>
      <c r="D68" s="56" t="s">
        <v>384</v>
      </c>
      <c r="E68" s="56" t="s">
        <v>384</v>
      </c>
      <c r="F68" s="56" t="s">
        <v>384</v>
      </c>
      <c r="G68" s="56" t="s">
        <v>384</v>
      </c>
      <c r="H68" s="308">
        <v>0</v>
      </c>
      <c r="I68" s="308">
        <v>0</v>
      </c>
      <c r="J68" s="308">
        <v>0.5045637793845331</v>
      </c>
      <c r="K68" s="308">
        <v>0</v>
      </c>
      <c r="L68" s="308">
        <v>2.0182551175381325</v>
      </c>
      <c r="M68" s="308">
        <v>3.0273826763071985</v>
      </c>
      <c r="N68" s="308">
        <v>4.709261940922309</v>
      </c>
      <c r="O68" s="308">
        <v>0.5045637793845331</v>
      </c>
      <c r="P68" s="391">
        <v>1.3455034116920883</v>
      </c>
      <c r="Q68" s="308">
        <v>-10.091275587690662</v>
      </c>
      <c r="R68" s="308">
        <v>21.528054587073413</v>
      </c>
      <c r="S68" s="308">
        <v>11</v>
      </c>
      <c r="T68" s="309">
        <v>6</v>
      </c>
      <c r="U68" s="309">
        <v>-28</v>
      </c>
      <c r="V68" s="311">
        <v>15</v>
      </c>
      <c r="W68" s="311">
        <v>2</v>
      </c>
      <c r="X68" s="311">
        <v>11</v>
      </c>
      <c r="Y68" s="484">
        <v>7</v>
      </c>
      <c r="Z68" s="487">
        <v>4</v>
      </c>
      <c r="AA68" s="166">
        <v>15</v>
      </c>
    </row>
    <row r="69" spans="1:27" ht="15">
      <c r="A69" s="294" t="s">
        <v>473</v>
      </c>
      <c r="B69" s="14"/>
      <c r="C69" s="56" t="s">
        <v>384</v>
      </c>
      <c r="D69" s="56" t="s">
        <v>384</v>
      </c>
      <c r="E69" s="56" t="s">
        <v>384</v>
      </c>
      <c r="F69" s="56" t="s">
        <v>384</v>
      </c>
      <c r="G69" s="56" t="s">
        <v>384</v>
      </c>
      <c r="H69" s="308">
        <v>0.3363758529230221</v>
      </c>
      <c r="I69" s="308">
        <v>-0.3363758529230221</v>
      </c>
      <c r="J69" s="308">
        <v>0</v>
      </c>
      <c r="K69" s="308">
        <v>0</v>
      </c>
      <c r="L69" s="308">
        <v>0</v>
      </c>
      <c r="M69" s="308">
        <v>0</v>
      </c>
      <c r="N69" s="308">
        <v>0.16818792646151104</v>
      </c>
      <c r="O69" s="308">
        <v>-7.736644617229508</v>
      </c>
      <c r="P69" s="391">
        <v>0.5045637793845331</v>
      </c>
      <c r="Q69" s="308">
        <v>-1.3455034116920883</v>
      </c>
      <c r="R69" s="308">
        <v>12.277718631690306</v>
      </c>
      <c r="S69" s="308">
        <v>-6</v>
      </c>
      <c r="T69" s="309">
        <v>11</v>
      </c>
      <c r="U69" s="309">
        <v>-3</v>
      </c>
      <c r="V69" s="311">
        <v>-9</v>
      </c>
      <c r="W69" s="311">
        <v>6</v>
      </c>
      <c r="X69" s="311">
        <v>2</v>
      </c>
      <c r="Y69" s="484">
        <v>4</v>
      </c>
      <c r="Z69" s="487">
        <v>14</v>
      </c>
      <c r="AA69" s="166">
        <v>-6</v>
      </c>
    </row>
    <row r="70" spans="1:27" ht="15">
      <c r="A70" s="294"/>
      <c r="B70" s="14"/>
      <c r="C70" s="56"/>
      <c r="D70" s="56"/>
      <c r="E70" s="56"/>
      <c r="F70" s="56"/>
      <c r="G70" s="56"/>
      <c r="H70" s="308"/>
      <c r="I70" s="308"/>
      <c r="J70" s="308"/>
      <c r="K70" s="308"/>
      <c r="L70" s="308"/>
      <c r="M70" s="308"/>
      <c r="N70" s="308"/>
      <c r="O70" s="308"/>
      <c r="P70" s="391"/>
      <c r="Q70" s="308"/>
      <c r="R70" s="308"/>
      <c r="S70" s="308"/>
      <c r="T70" s="309"/>
      <c r="U70" s="309"/>
      <c r="V70" s="311"/>
      <c r="W70" s="311"/>
      <c r="X70" s="311"/>
      <c r="Y70" s="484"/>
      <c r="Z70" s="487"/>
      <c r="AA70" s="166"/>
    </row>
    <row r="71" spans="1:27" ht="25.5">
      <c r="A71" s="164" t="s">
        <v>487</v>
      </c>
      <c r="B71" s="14"/>
      <c r="C71" s="163" t="s">
        <v>384</v>
      </c>
      <c r="D71" s="163" t="s">
        <v>384</v>
      </c>
      <c r="E71" s="163" t="s">
        <v>384</v>
      </c>
      <c r="F71" s="163" t="s">
        <v>384</v>
      </c>
      <c r="G71" s="163" t="s">
        <v>384</v>
      </c>
      <c r="H71" s="155">
        <v>41.037854056608694</v>
      </c>
      <c r="I71" s="155">
        <v>9.75489973476764</v>
      </c>
      <c r="J71" s="155">
        <v>63.238660349528146</v>
      </c>
      <c r="K71" s="155">
        <v>4.372886087999287</v>
      </c>
      <c r="L71" s="155">
        <v>15.473289234459015</v>
      </c>
      <c r="M71" s="155">
        <v>6.55932913199893</v>
      </c>
      <c r="N71" s="155">
        <v>17.49154435199715</v>
      </c>
      <c r="O71" s="155">
        <v>44.569800512300425</v>
      </c>
      <c r="P71" s="155">
        <v>-12.445906558151815</v>
      </c>
      <c r="Q71" s="155">
        <v>95.02617845075373</v>
      </c>
      <c r="R71" s="155">
        <v>48.77215011445188</v>
      </c>
      <c r="S71" s="155">
        <v>-34</v>
      </c>
      <c r="T71" s="156">
        <v>-60</v>
      </c>
      <c r="U71" s="156">
        <v>-122</v>
      </c>
      <c r="V71" s="156">
        <v>13</v>
      </c>
      <c r="W71" s="156">
        <v>6</v>
      </c>
      <c r="X71" s="156">
        <v>-7</v>
      </c>
      <c r="Y71" s="161">
        <v>-99</v>
      </c>
      <c r="Z71" s="33">
        <v>28</v>
      </c>
      <c r="AA71" s="161">
        <v>-42</v>
      </c>
    </row>
    <row r="72" spans="1:27" ht="15">
      <c r="A72" s="294" t="s">
        <v>488</v>
      </c>
      <c r="B72" s="14"/>
      <c r="C72" s="56" t="s">
        <v>384</v>
      </c>
      <c r="D72" s="56" t="s">
        <v>384</v>
      </c>
      <c r="E72" s="56" t="s">
        <v>384</v>
      </c>
      <c r="F72" s="56" t="s">
        <v>384</v>
      </c>
      <c r="G72" s="56" t="s">
        <v>384</v>
      </c>
      <c r="H72" s="308">
        <v>39.35597479199358</v>
      </c>
      <c r="I72" s="308">
        <v>9.75489973476764</v>
      </c>
      <c r="J72" s="308">
        <v>63.238660349528146</v>
      </c>
      <c r="K72" s="308">
        <v>14.46416167568995</v>
      </c>
      <c r="L72" s="308">
        <v>15.473289234459015</v>
      </c>
      <c r="M72" s="308">
        <v>6.054765352614397</v>
      </c>
      <c r="N72" s="308">
        <v>17.65973227845866</v>
      </c>
      <c r="O72" s="308">
        <v>44.569800512300425</v>
      </c>
      <c r="P72" s="391">
        <v>-12.950470337536348</v>
      </c>
      <c r="Q72" s="308">
        <v>74.33906349598787</v>
      </c>
      <c r="R72" s="308">
        <v>59.20215011445188</v>
      </c>
      <c r="S72" s="308">
        <v>-40</v>
      </c>
      <c r="T72" s="309">
        <v>-59</v>
      </c>
      <c r="U72" s="309">
        <v>-125</v>
      </c>
      <c r="V72" s="311">
        <v>15</v>
      </c>
      <c r="W72" s="311">
        <v>0</v>
      </c>
      <c r="X72" s="311">
        <v>-8</v>
      </c>
      <c r="Y72" s="484">
        <v>-85</v>
      </c>
      <c r="Z72" s="487">
        <v>26</v>
      </c>
      <c r="AA72" s="166">
        <v>-63</v>
      </c>
    </row>
    <row r="73" spans="1:27" ht="15">
      <c r="A73" s="294" t="s">
        <v>489</v>
      </c>
      <c r="B73" s="14"/>
      <c r="C73" s="56" t="s">
        <v>384</v>
      </c>
      <c r="D73" s="56" t="s">
        <v>384</v>
      </c>
      <c r="E73" s="56" t="s">
        <v>384</v>
      </c>
      <c r="F73" s="56" t="s">
        <v>384</v>
      </c>
      <c r="G73" s="56" t="s">
        <v>384</v>
      </c>
      <c r="H73" s="56" t="s">
        <v>384</v>
      </c>
      <c r="I73" s="56" t="s">
        <v>384</v>
      </c>
      <c r="J73" s="56" t="s">
        <v>384</v>
      </c>
      <c r="K73" s="56" t="s">
        <v>384</v>
      </c>
      <c r="L73" s="56" t="s">
        <v>384</v>
      </c>
      <c r="M73" s="56" t="s">
        <v>384</v>
      </c>
      <c r="N73" s="56" t="s">
        <v>384</v>
      </c>
      <c r="O73" s="56" t="s">
        <v>384</v>
      </c>
      <c r="P73" s="56" t="s">
        <v>384</v>
      </c>
      <c r="Q73" s="56" t="s">
        <v>384</v>
      </c>
      <c r="R73" s="308">
        <v>-10</v>
      </c>
      <c r="S73" s="308">
        <v>6</v>
      </c>
      <c r="T73" s="309">
        <v>-2</v>
      </c>
      <c r="U73" s="309">
        <v>-3</v>
      </c>
      <c r="V73" s="311">
        <v>5</v>
      </c>
      <c r="W73" s="311">
        <v>9</v>
      </c>
      <c r="X73" s="311">
        <v>2</v>
      </c>
      <c r="Y73" s="484">
        <v>-15</v>
      </c>
      <c r="Z73" s="487">
        <v>3</v>
      </c>
      <c r="AA73" s="166">
        <v>26</v>
      </c>
    </row>
    <row r="74" spans="1:27" ht="15">
      <c r="A74" s="294" t="s">
        <v>490</v>
      </c>
      <c r="B74" s="14"/>
      <c r="C74" s="56" t="s">
        <v>384</v>
      </c>
      <c r="D74" s="56" t="s">
        <v>384</v>
      </c>
      <c r="E74" s="56" t="s">
        <v>384</v>
      </c>
      <c r="F74" s="56" t="s">
        <v>384</v>
      </c>
      <c r="G74" s="56" t="s">
        <v>384</v>
      </c>
      <c r="H74" s="308">
        <v>1.6818792646151104</v>
      </c>
      <c r="I74" s="308">
        <v>0</v>
      </c>
      <c r="J74" s="308">
        <v>0</v>
      </c>
      <c r="K74" s="308">
        <v>-10.091275587690662</v>
      </c>
      <c r="L74" s="308">
        <v>0</v>
      </c>
      <c r="M74" s="308">
        <v>0.5045637793845331</v>
      </c>
      <c r="N74" s="308">
        <v>-0.16818792646151104</v>
      </c>
      <c r="O74" s="308">
        <v>0</v>
      </c>
      <c r="P74" s="391">
        <v>0.5045637793845331</v>
      </c>
      <c r="Q74" s="308">
        <v>20.687114954765857</v>
      </c>
      <c r="R74" s="308">
        <v>-0.43</v>
      </c>
      <c r="S74" s="308">
        <v>0</v>
      </c>
      <c r="T74" s="309">
        <v>1</v>
      </c>
      <c r="U74" s="309">
        <v>6</v>
      </c>
      <c r="V74" s="311">
        <v>-7</v>
      </c>
      <c r="W74" s="311">
        <v>-3</v>
      </c>
      <c r="X74" s="311">
        <v>-1</v>
      </c>
      <c r="Y74" s="484">
        <v>1</v>
      </c>
      <c r="Z74" s="486">
        <v>-1</v>
      </c>
      <c r="AA74" s="166">
        <v>-5</v>
      </c>
    </row>
    <row r="75" spans="1:27" ht="15">
      <c r="A75" s="23"/>
      <c r="B75" s="23"/>
      <c r="C75" s="157"/>
      <c r="D75" s="157"/>
      <c r="E75" s="157"/>
      <c r="F75" s="157"/>
      <c r="G75" s="157"/>
      <c r="H75" s="157"/>
      <c r="I75" s="157"/>
      <c r="J75" s="157"/>
      <c r="K75" s="157"/>
      <c r="L75" s="157"/>
      <c r="M75" s="157"/>
      <c r="N75" s="157"/>
      <c r="O75" s="157"/>
      <c r="P75" s="157"/>
      <c r="Q75" s="157"/>
      <c r="R75" s="157"/>
      <c r="S75" s="308"/>
      <c r="T75" s="309"/>
      <c r="U75" s="309"/>
      <c r="V75" s="311"/>
      <c r="W75" s="311"/>
      <c r="X75" s="311"/>
      <c r="Y75" s="484"/>
      <c r="Z75" s="487"/>
      <c r="AA75" s="166"/>
    </row>
    <row r="76" spans="1:27" ht="12.75">
      <c r="A76" s="14" t="s">
        <v>491</v>
      </c>
      <c r="B76" s="14"/>
      <c r="C76" s="155">
        <v>17.99610813138168</v>
      </c>
      <c r="D76" s="155">
        <v>79.3847012898332</v>
      </c>
      <c r="E76" s="155">
        <v>214.7759820913496</v>
      </c>
      <c r="F76" s="155">
        <v>311.48403980671844</v>
      </c>
      <c r="G76" s="155">
        <v>30.273826763071984</v>
      </c>
      <c r="H76" s="155">
        <v>-213.09410282673448</v>
      </c>
      <c r="I76" s="155">
        <v>-565.9523725429846</v>
      </c>
      <c r="J76" s="155">
        <v>-935.6294349053859</v>
      </c>
      <c r="K76" s="155">
        <v>-1080.77561544167</v>
      </c>
      <c r="L76" s="155">
        <v>103.7719506267523</v>
      </c>
      <c r="M76" s="155">
        <v>-48.774498673838195</v>
      </c>
      <c r="N76" s="155">
        <v>-143.46430127166892</v>
      </c>
      <c r="O76" s="155">
        <v>-179.45651753443227</v>
      </c>
      <c r="P76" s="155">
        <v>26.573692380918743</v>
      </c>
      <c r="Q76" s="155">
        <v>48.26993489445366</v>
      </c>
      <c r="R76" s="155">
        <v>40.36510235076265</v>
      </c>
      <c r="S76" s="155">
        <v>40</v>
      </c>
      <c r="T76" s="156">
        <v>0</v>
      </c>
      <c r="U76" s="156">
        <v>0</v>
      </c>
      <c r="V76" s="161">
        <v>0</v>
      </c>
      <c r="W76" s="161">
        <v>0</v>
      </c>
      <c r="X76" s="161">
        <v>0</v>
      </c>
      <c r="Y76" s="161">
        <v>0</v>
      </c>
      <c r="Z76" s="33">
        <v>0</v>
      </c>
      <c r="AA76" s="166">
        <v>0</v>
      </c>
    </row>
    <row r="77" spans="1:27" ht="15">
      <c r="A77" s="23"/>
      <c r="B77" s="23"/>
      <c r="C77" s="157"/>
      <c r="D77" s="157"/>
      <c r="E77" s="157"/>
      <c r="F77" s="157"/>
      <c r="G77" s="157"/>
      <c r="H77" s="157"/>
      <c r="I77" s="157"/>
      <c r="J77" s="157"/>
      <c r="K77" s="157"/>
      <c r="L77" s="157"/>
      <c r="M77" s="157"/>
      <c r="N77" s="157"/>
      <c r="O77" s="157"/>
      <c r="P77" s="157"/>
      <c r="Q77" s="157"/>
      <c r="R77" s="157"/>
      <c r="S77" s="308"/>
      <c r="T77" s="309"/>
      <c r="U77" s="309"/>
      <c r="V77" s="311"/>
      <c r="W77" s="311"/>
      <c r="X77" s="311"/>
      <c r="Y77" s="484"/>
      <c r="Z77" s="487"/>
      <c r="AA77" s="166"/>
    </row>
    <row r="78" spans="1:27" ht="12.75">
      <c r="A78" s="14" t="s">
        <v>492</v>
      </c>
      <c r="B78" s="14"/>
      <c r="C78" s="155">
        <v>355.21290068671135</v>
      </c>
      <c r="D78" s="155">
        <v>641.9733153035875</v>
      </c>
      <c r="E78" s="155">
        <v>836.9031220724787</v>
      </c>
      <c r="F78" s="155">
        <v>1836.2757811067772</v>
      </c>
      <c r="G78" s="155">
        <v>2138.5066660611906</v>
      </c>
      <c r="H78" s="155">
        <v>1741.2535606729537</v>
      </c>
      <c r="I78" s="155">
        <v>-84.25926506921769</v>
      </c>
      <c r="J78" s="155">
        <v>-567.1287483959076</v>
      </c>
      <c r="K78" s="155">
        <v>1353.9118683828563</v>
      </c>
      <c r="L78" s="155">
        <v>3775.3080094286142</v>
      </c>
      <c r="M78" s="155">
        <v>1099.7846768521274</v>
      </c>
      <c r="N78" s="155">
        <v>2777.788236482315</v>
      </c>
      <c r="O78" s="155">
        <v>4616.583077956786</v>
      </c>
      <c r="P78" s="155">
        <v>16759.08593225727</v>
      </c>
      <c r="Q78" s="155">
        <v>6209.162406634677</v>
      </c>
      <c r="R78" s="155">
        <v>26082.414827363507</v>
      </c>
      <c r="S78" s="155">
        <v>9354</v>
      </c>
      <c r="T78" s="156">
        <v>7832</v>
      </c>
      <c r="U78" s="156">
        <v>-2020</v>
      </c>
      <c r="V78" s="156">
        <v>-868.6</v>
      </c>
      <c r="W78" s="156">
        <v>3395</v>
      </c>
      <c r="X78" s="156">
        <v>3830</v>
      </c>
      <c r="Y78" s="161">
        <v>5189</v>
      </c>
      <c r="Z78" s="161">
        <v>5796</v>
      </c>
      <c r="AA78" s="161">
        <v>2084</v>
      </c>
    </row>
    <row r="79" spans="1:25" ht="12.75">
      <c r="A79" s="14"/>
      <c r="B79" s="14"/>
      <c r="C79" s="155"/>
      <c r="D79" s="155"/>
      <c r="E79" s="155"/>
      <c r="F79" s="155"/>
      <c r="G79" s="155"/>
      <c r="H79" s="155"/>
      <c r="I79" s="155"/>
      <c r="J79" s="155"/>
      <c r="K79" s="155"/>
      <c r="L79" s="155"/>
      <c r="M79" s="155"/>
      <c r="N79" s="155"/>
      <c r="O79" s="155"/>
      <c r="P79" s="155"/>
      <c r="Q79" s="155"/>
      <c r="R79" s="155"/>
      <c r="S79" s="155"/>
      <c r="T79" s="156"/>
      <c r="U79" s="156"/>
      <c r="V79" s="156"/>
      <c r="W79" s="156"/>
      <c r="X79" s="156"/>
      <c r="Y79" s="161"/>
    </row>
    <row r="80" spans="1:24" ht="14.25">
      <c r="A80" s="165" t="s">
        <v>493</v>
      </c>
      <c r="Q80" s="166"/>
      <c r="R80" s="166"/>
      <c r="S80" s="167"/>
      <c r="X80" s="168"/>
    </row>
    <row r="81" spans="1:18" ht="14.25">
      <c r="A81" s="165" t="s">
        <v>494</v>
      </c>
      <c r="R81" s="293"/>
    </row>
    <row r="82" spans="1:18" ht="14.25">
      <c r="A82" s="165" t="s">
        <v>495</v>
      </c>
      <c r="R82" s="293"/>
    </row>
    <row r="83" ht="12.75">
      <c r="J83" s="149" t="s">
        <v>94</v>
      </c>
    </row>
    <row r="84" ht="14.25">
      <c r="A84" s="165" t="s">
        <v>496</v>
      </c>
    </row>
    <row r="85" ht="14.25">
      <c r="A85" s="165" t="s">
        <v>497</v>
      </c>
    </row>
    <row r="86" ht="14.25">
      <c r="A86" s="165" t="s">
        <v>498</v>
      </c>
    </row>
  </sheetData>
  <sheetProtection/>
  <printOptions/>
  <pageMargins left="0.4724409448818898" right="0.4330708661417323" top="0.4330708661417323" bottom="0.4330708661417323" header="0" footer="0"/>
  <pageSetup horizontalDpi="600" verticalDpi="600" orientation="landscape" paperSize="9" scale="42" r:id="rId1"/>
  <headerFooter alignWithMargins="0">
    <oddHeader>&amp;R15.3.2010</oddHeader>
  </headerFooter>
</worksheet>
</file>

<file path=xl/worksheets/sheet19.xml><?xml version="1.0" encoding="utf-8"?>
<worksheet xmlns="http://schemas.openxmlformats.org/spreadsheetml/2006/main" xmlns:r="http://schemas.openxmlformats.org/officeDocument/2006/relationships">
  <dimension ref="A1:X35"/>
  <sheetViews>
    <sheetView zoomScalePageLayoutView="0" workbookViewId="0" topLeftCell="A1">
      <pane xSplit="2" ySplit="7" topLeftCell="L8"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53.00390625" style="150" customWidth="1"/>
    <col min="2" max="2" width="25.7109375" style="150" customWidth="1"/>
    <col min="3" max="3" width="7.28125" style="149" customWidth="1"/>
    <col min="4" max="4" width="8.7109375" style="149" customWidth="1"/>
    <col min="5" max="5" width="8.421875" style="149" customWidth="1"/>
    <col min="6" max="6" width="7.57421875" style="149" customWidth="1"/>
    <col min="7" max="7" width="8.00390625" style="149" customWidth="1"/>
    <col min="8" max="8" width="8.28125" style="149" customWidth="1"/>
    <col min="9" max="9" width="9.00390625" style="149" customWidth="1"/>
    <col min="10" max="10" width="8.421875" style="149" customWidth="1"/>
    <col min="11" max="11" width="9.8515625" style="149" customWidth="1"/>
    <col min="12" max="12" width="8.421875" style="149" customWidth="1"/>
    <col min="13" max="13" width="8.28125" style="191" customWidth="1"/>
    <col min="14" max="14" width="9.421875" style="191" customWidth="1"/>
    <col min="15" max="15" width="9.140625" style="285" customWidth="1"/>
    <col min="16" max="16" width="8.421875" style="191" customWidth="1"/>
    <col min="17" max="17" width="8.421875" style="149" customWidth="1"/>
    <col min="18" max="18" width="8.57421875" style="149" customWidth="1"/>
    <col min="19" max="19" width="9.140625" style="149" customWidth="1"/>
    <col min="20" max="16384" width="9.140625" style="150" customWidth="1"/>
  </cols>
  <sheetData>
    <row r="1" spans="1:24" ht="12.75">
      <c r="A1" s="173" t="s">
        <v>426</v>
      </c>
      <c r="B1" s="173"/>
      <c r="T1" s="149"/>
      <c r="U1" s="149"/>
      <c r="V1" s="149"/>
      <c r="W1" s="149"/>
      <c r="X1" s="149"/>
    </row>
    <row r="2" spans="1:24" ht="12.75">
      <c r="A2" s="173" t="s">
        <v>427</v>
      </c>
      <c r="B2" s="173"/>
      <c r="T2" s="149"/>
      <c r="U2" s="149"/>
      <c r="V2" s="149"/>
      <c r="W2" s="149"/>
      <c r="X2" s="149"/>
    </row>
    <row r="3" spans="1:24" ht="12.75">
      <c r="A3" s="173" t="s">
        <v>428</v>
      </c>
      <c r="B3" s="173"/>
      <c r="C3" s="287"/>
      <c r="D3" s="288"/>
      <c r="E3" s="288"/>
      <c r="G3" s="287"/>
      <c r="H3" s="288"/>
      <c r="K3" s="289"/>
      <c r="T3" s="149"/>
      <c r="U3" s="149"/>
      <c r="V3" s="149"/>
      <c r="W3" s="149"/>
      <c r="X3" s="149"/>
    </row>
    <row r="4" spans="1:24" ht="12.75">
      <c r="A4" s="151"/>
      <c r="B4" s="151"/>
      <c r="C4" s="151"/>
      <c r="D4" s="151"/>
      <c r="E4" s="151"/>
      <c r="F4" s="151"/>
      <c r="G4" s="151"/>
      <c r="H4" s="151"/>
      <c r="I4" s="151"/>
      <c r="J4" s="151"/>
      <c r="K4" s="151"/>
      <c r="L4" s="151"/>
      <c r="M4" s="290"/>
      <c r="N4" s="290"/>
      <c r="O4" s="291"/>
      <c r="P4" s="290"/>
      <c r="Q4" s="151"/>
      <c r="S4" s="151"/>
      <c r="T4" s="151"/>
      <c r="U4" s="149"/>
      <c r="V4" s="149"/>
      <c r="W4" s="149"/>
      <c r="X4" s="149"/>
    </row>
    <row r="5" spans="1:24" ht="14.25">
      <c r="A5" s="169" t="s">
        <v>499</v>
      </c>
      <c r="B5" s="297"/>
      <c r="C5" s="298"/>
      <c r="D5" s="298"/>
      <c r="E5" s="298"/>
      <c r="F5" s="298"/>
      <c r="G5" s="298"/>
      <c r="H5" s="298"/>
      <c r="I5" s="298"/>
      <c r="J5" s="298"/>
      <c r="K5" s="298"/>
      <c r="L5" s="298"/>
      <c r="M5" s="299"/>
      <c r="N5" s="299"/>
      <c r="O5" s="300"/>
      <c r="P5" s="299"/>
      <c r="Q5" s="298"/>
      <c r="R5" s="298"/>
      <c r="T5" s="149"/>
      <c r="U5" s="149"/>
      <c r="V5" s="149"/>
      <c r="W5" s="149"/>
      <c r="X5" s="149"/>
    </row>
    <row r="6" spans="1:24" ht="14.25">
      <c r="A6" s="14" t="s">
        <v>500</v>
      </c>
      <c r="B6" s="71" t="s">
        <v>501</v>
      </c>
      <c r="C6" s="14">
        <v>1992</v>
      </c>
      <c r="D6" s="14">
        <v>1993</v>
      </c>
      <c r="E6" s="14">
        <v>1994</v>
      </c>
      <c r="F6" s="14">
        <v>1995</v>
      </c>
      <c r="G6" s="170">
        <v>1996</v>
      </c>
      <c r="H6" s="170">
        <v>1997</v>
      </c>
      <c r="I6" s="170">
        <v>1998</v>
      </c>
      <c r="J6" s="170">
        <v>1999</v>
      </c>
      <c r="K6" s="170">
        <v>2000</v>
      </c>
      <c r="L6" s="170">
        <v>2001</v>
      </c>
      <c r="M6" s="153">
        <v>2002</v>
      </c>
      <c r="N6" s="153">
        <v>2003</v>
      </c>
      <c r="O6" s="153">
        <v>2004</v>
      </c>
      <c r="P6" s="153">
        <v>2005</v>
      </c>
      <c r="Q6" s="153">
        <v>2006</v>
      </c>
      <c r="R6" s="153" t="s">
        <v>100</v>
      </c>
      <c r="S6" s="153" t="s">
        <v>684</v>
      </c>
      <c r="T6" s="153" t="s">
        <v>709</v>
      </c>
      <c r="U6" s="149"/>
      <c r="V6" s="149"/>
      <c r="W6" s="149"/>
      <c r="X6" s="149"/>
    </row>
    <row r="7" spans="1:24" ht="14.25">
      <c r="A7" s="154" t="s">
        <v>605</v>
      </c>
      <c r="B7" s="301" t="s">
        <v>502</v>
      </c>
      <c r="C7" s="302"/>
      <c r="D7" s="302"/>
      <c r="E7" s="302"/>
      <c r="F7" s="302"/>
      <c r="G7" s="302"/>
      <c r="H7" s="302"/>
      <c r="I7" s="302"/>
      <c r="J7" s="302"/>
      <c r="K7" s="302"/>
      <c r="L7" s="302"/>
      <c r="M7" s="303"/>
      <c r="N7" s="303"/>
      <c r="O7" s="304"/>
      <c r="P7" s="303"/>
      <c r="Q7" s="302"/>
      <c r="R7" s="302"/>
      <c r="S7" s="151"/>
      <c r="T7" s="151"/>
      <c r="U7" s="149"/>
      <c r="V7" s="149"/>
      <c r="W7" s="149"/>
      <c r="X7" s="149"/>
    </row>
    <row r="8" spans="1:24" ht="12.75">
      <c r="A8" s="277"/>
      <c r="B8" s="24"/>
      <c r="C8" s="277"/>
      <c r="D8" s="277"/>
      <c r="E8" s="277"/>
      <c r="F8" s="277"/>
      <c r="G8" s="277"/>
      <c r="H8" s="277"/>
      <c r="I8" s="277"/>
      <c r="J8" s="277"/>
      <c r="K8" s="277"/>
      <c r="L8" s="277"/>
      <c r="M8" s="305"/>
      <c r="N8" s="305"/>
      <c r="O8" s="306"/>
      <c r="P8" s="305"/>
      <c r="Q8" s="277"/>
      <c r="R8" s="277"/>
      <c r="T8" s="149"/>
      <c r="U8" s="149"/>
      <c r="V8" s="149"/>
      <c r="W8" s="149"/>
      <c r="X8" s="149"/>
    </row>
    <row r="9" spans="1:24" ht="12.75">
      <c r="A9" s="14" t="s">
        <v>503</v>
      </c>
      <c r="B9" s="71" t="s">
        <v>504</v>
      </c>
      <c r="C9" s="155">
        <v>279.0237699996468</v>
      </c>
      <c r="D9" s="155">
        <v>2099.9944497984266</v>
      </c>
      <c r="E9" s="155">
        <v>2929.160927253676</v>
      </c>
      <c r="F9" s="155">
        <v>1132.4093088653538</v>
      </c>
      <c r="G9" s="155">
        <v>1689.4477213058785</v>
      </c>
      <c r="H9" s="155">
        <v>3748.404317047696</v>
      </c>
      <c r="I9" s="155">
        <v>7188.5201648914435</v>
      </c>
      <c r="J9" s="155">
        <v>4169.378696980858</v>
      </c>
      <c r="K9" s="155">
        <v>13954.215882658647</v>
      </c>
      <c r="L9" s="155">
        <v>8639</v>
      </c>
      <c r="M9" s="156">
        <v>2527</v>
      </c>
      <c r="N9" s="156">
        <v>-350</v>
      </c>
      <c r="O9" s="156">
        <v>-256</v>
      </c>
      <c r="P9" s="156">
        <v>920</v>
      </c>
      <c r="Q9" s="156">
        <v>1401</v>
      </c>
      <c r="R9" s="156">
        <f>R10+R11+R12+R13</f>
        <v>2509</v>
      </c>
      <c r="S9" s="156">
        <v>-1743</v>
      </c>
      <c r="T9" s="156">
        <v>-771</v>
      </c>
      <c r="U9" s="149"/>
      <c r="V9" s="149"/>
      <c r="W9" s="149"/>
      <c r="X9" s="149"/>
    </row>
    <row r="10" spans="1:24" ht="15">
      <c r="A10" s="294" t="s">
        <v>505</v>
      </c>
      <c r="B10" s="307" t="s">
        <v>506</v>
      </c>
      <c r="C10" s="308">
        <v>-30.273826763071984</v>
      </c>
      <c r="D10" s="308">
        <v>312.661355291949</v>
      </c>
      <c r="E10" s="308">
        <v>338.7304838934832</v>
      </c>
      <c r="F10" s="308">
        <v>221.50349914981</v>
      </c>
      <c r="G10" s="308">
        <v>540.387807720835</v>
      </c>
      <c r="H10" s="308">
        <v>823.9526517349425</v>
      </c>
      <c r="I10" s="308">
        <v>5759.931917527369</v>
      </c>
      <c r="J10" s="308">
        <v>39.18778686553207</v>
      </c>
      <c r="K10" s="308">
        <v>9146.900380609277</v>
      </c>
      <c r="L10" s="308">
        <v>2288</v>
      </c>
      <c r="M10" s="309">
        <v>793</v>
      </c>
      <c r="N10" s="309">
        <v>-435</v>
      </c>
      <c r="O10" s="309">
        <v>-777</v>
      </c>
      <c r="P10" s="309">
        <v>1015</v>
      </c>
      <c r="Q10" s="309">
        <v>-921</v>
      </c>
      <c r="R10" s="485">
        <v>-2149</v>
      </c>
      <c r="S10" s="486">
        <v>-806</v>
      </c>
      <c r="T10" s="166">
        <v>-1636</v>
      </c>
      <c r="U10" s="149"/>
      <c r="V10" s="149"/>
      <c r="W10" s="149"/>
      <c r="X10" s="149"/>
    </row>
    <row r="11" spans="1:24" ht="15">
      <c r="A11" s="294" t="s">
        <v>507</v>
      </c>
      <c r="B11" s="307" t="s">
        <v>508</v>
      </c>
      <c r="C11" s="308">
        <v>241.85423825165287</v>
      </c>
      <c r="D11" s="308">
        <v>813.8613761472519</v>
      </c>
      <c r="E11" s="308">
        <v>1538.5831512699028</v>
      </c>
      <c r="F11" s="308">
        <v>421.3107557860851</v>
      </c>
      <c r="G11" s="308">
        <v>489.7632418559201</v>
      </c>
      <c r="H11" s="308">
        <v>2092.4259931076585</v>
      </c>
      <c r="I11" s="308">
        <v>1102.9764217345894</v>
      </c>
      <c r="J11" s="308">
        <v>2367.581440798691</v>
      </c>
      <c r="K11" s="308">
        <v>4619.785964044785</v>
      </c>
      <c r="L11" s="308">
        <v>4758</v>
      </c>
      <c r="M11" s="309">
        <v>1310</v>
      </c>
      <c r="N11" s="309">
        <v>662</v>
      </c>
      <c r="O11" s="309">
        <v>604</v>
      </c>
      <c r="P11" s="309">
        <v>-1740</v>
      </c>
      <c r="Q11" s="309">
        <v>1456</v>
      </c>
      <c r="R11" s="485">
        <v>4664</v>
      </c>
      <c r="S11" s="486">
        <v>2028</v>
      </c>
      <c r="T11" s="166">
        <v>1104</v>
      </c>
      <c r="U11" s="149"/>
      <c r="V11" s="149"/>
      <c r="W11" s="149"/>
      <c r="X11" s="149"/>
    </row>
    <row r="12" spans="1:24" ht="15">
      <c r="A12" s="294" t="s">
        <v>509</v>
      </c>
      <c r="B12" s="307" t="s">
        <v>510</v>
      </c>
      <c r="C12" s="308">
        <v>-116.72242096428866</v>
      </c>
      <c r="D12" s="308">
        <v>356.39021617194186</v>
      </c>
      <c r="E12" s="308">
        <v>662.6604302583535</v>
      </c>
      <c r="F12" s="308">
        <v>173.7381280347409</v>
      </c>
      <c r="G12" s="308">
        <v>489.7632418559201</v>
      </c>
      <c r="H12" s="308">
        <v>378.7592103913228</v>
      </c>
      <c r="I12" s="308">
        <v>-186.68859837227726</v>
      </c>
      <c r="J12" s="308">
        <v>1763.6185968754046</v>
      </c>
      <c r="K12" s="308">
        <v>-123.95450180213363</v>
      </c>
      <c r="L12" s="308">
        <v>-60</v>
      </c>
      <c r="M12" s="309">
        <v>534</v>
      </c>
      <c r="N12" s="309">
        <v>-288</v>
      </c>
      <c r="O12" s="309">
        <v>-452</v>
      </c>
      <c r="P12" s="309">
        <v>138</v>
      </c>
      <c r="Q12" s="309">
        <v>860</v>
      </c>
      <c r="R12" s="485">
        <v>-534</v>
      </c>
      <c r="S12" s="486">
        <v>1138</v>
      </c>
      <c r="T12" s="166">
        <v>-170</v>
      </c>
      <c r="U12" s="149"/>
      <c r="V12" s="149"/>
      <c r="W12" s="149"/>
      <c r="X12" s="149"/>
    </row>
    <row r="13" spans="1:24" ht="15">
      <c r="A13" s="294" t="s">
        <v>511</v>
      </c>
      <c r="B13" s="307" t="s">
        <v>512</v>
      </c>
      <c r="C13" s="308">
        <v>184.16577947535458</v>
      </c>
      <c r="D13" s="308">
        <v>617.081502187284</v>
      </c>
      <c r="E13" s="308">
        <v>389.18686183193654</v>
      </c>
      <c r="F13" s="308">
        <v>315.85692589471773</v>
      </c>
      <c r="G13" s="308">
        <v>169.53342987320312</v>
      </c>
      <c r="H13" s="308">
        <v>453.2664618137722</v>
      </c>
      <c r="I13" s="308">
        <v>512.3004240017626</v>
      </c>
      <c r="J13" s="308">
        <v>-1.0091275587690662</v>
      </c>
      <c r="K13" s="308">
        <v>311.48403980671844</v>
      </c>
      <c r="L13" s="308">
        <v>1653</v>
      </c>
      <c r="M13" s="309">
        <v>-110</v>
      </c>
      <c r="N13" s="309">
        <v>-289</v>
      </c>
      <c r="O13" s="309">
        <v>369</v>
      </c>
      <c r="P13" s="309">
        <v>1507</v>
      </c>
      <c r="Q13" s="309">
        <v>6</v>
      </c>
      <c r="R13" s="485">
        <v>528</v>
      </c>
      <c r="S13" s="486">
        <v>-4103</v>
      </c>
      <c r="T13" s="166">
        <v>-69</v>
      </c>
      <c r="U13" s="149"/>
      <c r="V13" s="149"/>
      <c r="W13" s="149"/>
      <c r="X13" s="149"/>
    </row>
    <row r="14" spans="1:24" ht="15">
      <c r="A14" s="294"/>
      <c r="B14" s="307"/>
      <c r="C14" s="308"/>
      <c r="D14" s="308"/>
      <c r="E14" s="308" t="s">
        <v>94</v>
      </c>
      <c r="F14" s="308"/>
      <c r="G14" s="308"/>
      <c r="H14" s="308"/>
      <c r="I14" s="308"/>
      <c r="J14" s="308"/>
      <c r="K14" s="308"/>
      <c r="L14" s="308"/>
      <c r="M14" s="309"/>
      <c r="N14" s="309"/>
      <c r="O14" s="309"/>
      <c r="P14" s="309"/>
      <c r="Q14" s="309"/>
      <c r="R14" s="485"/>
      <c r="S14" s="487"/>
      <c r="T14" s="166"/>
      <c r="U14" s="149"/>
      <c r="V14" s="149"/>
      <c r="W14" s="149"/>
      <c r="X14" s="149"/>
    </row>
    <row r="15" spans="1:24" ht="12.75">
      <c r="A15" s="14" t="s">
        <v>103</v>
      </c>
      <c r="B15" s="71" t="s">
        <v>513</v>
      </c>
      <c r="C15" s="155">
        <v>19.677987395996787</v>
      </c>
      <c r="D15" s="155">
        <v>302.40189177779683</v>
      </c>
      <c r="E15" s="155">
        <v>692.4296932420409</v>
      </c>
      <c r="F15" s="155">
        <v>-274.14632013226304</v>
      </c>
      <c r="G15" s="155">
        <v>308.6248450568728</v>
      </c>
      <c r="H15" s="155">
        <v>105.11745403844438</v>
      </c>
      <c r="I15" s="155">
        <v>9307.351662453559</v>
      </c>
      <c r="J15" s="155">
        <v>1720.898863554181</v>
      </c>
      <c r="K15" s="155">
        <v>10705.66608305456</v>
      </c>
      <c r="L15" s="155">
        <v>999</v>
      </c>
      <c r="M15" s="156">
        <v>4485</v>
      </c>
      <c r="N15" s="156">
        <v>-8245</v>
      </c>
      <c r="O15" s="156">
        <v>1694</v>
      </c>
      <c r="P15" s="156">
        <v>1591</v>
      </c>
      <c r="Q15" s="156">
        <v>1319</v>
      </c>
      <c r="R15" s="156">
        <f>R16+R18+R19</f>
        <v>1437</v>
      </c>
      <c r="S15" s="156">
        <v>6514</v>
      </c>
      <c r="T15" s="156">
        <v>2308</v>
      </c>
      <c r="U15" s="149"/>
      <c r="V15" s="149"/>
      <c r="W15" s="149"/>
      <c r="X15" s="149"/>
    </row>
    <row r="16" spans="1:24" ht="15">
      <c r="A16" s="294" t="s">
        <v>514</v>
      </c>
      <c r="B16" s="307" t="s">
        <v>515</v>
      </c>
      <c r="C16" s="308">
        <v>-135.8958445809009</v>
      </c>
      <c r="D16" s="308">
        <v>27.4146320132263</v>
      </c>
      <c r="E16" s="308">
        <v>718.6670097700367</v>
      </c>
      <c r="F16" s="308">
        <v>133.70940153690125</v>
      </c>
      <c r="G16" s="308">
        <v>85.77584249537063</v>
      </c>
      <c r="H16" s="308">
        <v>42.38335746830078</v>
      </c>
      <c r="I16" s="308">
        <v>204.51651857719742</v>
      </c>
      <c r="J16" s="308">
        <v>94.6898025978307</v>
      </c>
      <c r="K16" s="308">
        <v>63.74322412891268</v>
      </c>
      <c r="L16" s="308">
        <v>-37</v>
      </c>
      <c r="M16" s="309">
        <v>58</v>
      </c>
      <c r="N16" s="309">
        <v>257</v>
      </c>
      <c r="O16" s="309">
        <v>606</v>
      </c>
      <c r="P16" s="309">
        <v>82</v>
      </c>
      <c r="Q16" s="309">
        <v>3</v>
      </c>
      <c r="R16" s="485">
        <v>1545</v>
      </c>
      <c r="S16" s="486">
        <v>-6</v>
      </c>
      <c r="T16" s="166">
        <v>-1104</v>
      </c>
      <c r="U16" s="149"/>
      <c r="V16" s="149"/>
      <c r="W16" s="149"/>
      <c r="X16" s="149"/>
    </row>
    <row r="17" spans="1:24" ht="15">
      <c r="A17" s="294" t="s">
        <v>516</v>
      </c>
      <c r="B17" s="24" t="s">
        <v>517</v>
      </c>
      <c r="C17" s="308"/>
      <c r="D17" s="308" t="s">
        <v>94</v>
      </c>
      <c r="E17" s="308"/>
      <c r="F17" s="308"/>
      <c r="G17" s="308"/>
      <c r="H17" s="308"/>
      <c r="I17" s="308"/>
      <c r="J17" s="308"/>
      <c r="K17" s="308"/>
      <c r="L17" s="308"/>
      <c r="M17" s="309"/>
      <c r="N17" s="309"/>
      <c r="O17" s="309"/>
      <c r="P17" s="309"/>
      <c r="Q17" s="309"/>
      <c r="R17" s="485"/>
      <c r="S17" s="487"/>
      <c r="T17" s="166"/>
      <c r="U17" s="149"/>
      <c r="V17" s="149"/>
      <c r="W17" s="149"/>
      <c r="X17" s="149"/>
    </row>
    <row r="18" spans="1:24" ht="15">
      <c r="A18" s="294" t="s">
        <v>518</v>
      </c>
      <c r="B18" s="307"/>
      <c r="C18" s="308">
        <v>129.672891301825</v>
      </c>
      <c r="D18" s="308">
        <v>100.40819209752209</v>
      </c>
      <c r="E18" s="308">
        <v>-105.79020574429043</v>
      </c>
      <c r="F18" s="308">
        <v>-416.0969300657783</v>
      </c>
      <c r="G18" s="308">
        <v>198.46175322458302</v>
      </c>
      <c r="H18" s="308">
        <v>-88.13047346583178</v>
      </c>
      <c r="I18" s="308">
        <v>8214.46651630666</v>
      </c>
      <c r="J18" s="308">
        <v>-64.75235168768175</v>
      </c>
      <c r="K18" s="308">
        <v>3204.4845628711696</v>
      </c>
      <c r="L18" s="308">
        <v>2268</v>
      </c>
      <c r="M18" s="309">
        <v>1349</v>
      </c>
      <c r="N18" s="309">
        <v>-8929</v>
      </c>
      <c r="O18" s="309">
        <v>2010</v>
      </c>
      <c r="P18" s="309">
        <v>338</v>
      </c>
      <c r="Q18" s="309">
        <v>-570</v>
      </c>
      <c r="R18" s="485">
        <v>-509</v>
      </c>
      <c r="S18" s="486">
        <v>4852</v>
      </c>
      <c r="T18" s="166">
        <v>2584</v>
      </c>
      <c r="U18" s="149"/>
      <c r="V18" s="149"/>
      <c r="W18" s="149"/>
      <c r="X18" s="149"/>
    </row>
    <row r="19" spans="1:24" ht="15">
      <c r="A19" s="294" t="s">
        <v>463</v>
      </c>
      <c r="B19" s="307" t="s">
        <v>519</v>
      </c>
      <c r="C19" s="308">
        <v>25.900940675072697</v>
      </c>
      <c r="D19" s="308">
        <v>174.57906766704843</v>
      </c>
      <c r="E19" s="308">
        <v>79.55288921629472</v>
      </c>
      <c r="F19" s="308">
        <v>8.24120839661404</v>
      </c>
      <c r="G19" s="308">
        <v>24.387249336919098</v>
      </c>
      <c r="H19" s="308">
        <v>150.8645700359754</v>
      </c>
      <c r="I19" s="308">
        <v>888.3686275697013</v>
      </c>
      <c r="J19" s="308">
        <v>1690.961412644032</v>
      </c>
      <c r="K19" s="308">
        <v>7437.438296054479</v>
      </c>
      <c r="L19" s="308">
        <v>-1232</v>
      </c>
      <c r="M19" s="309">
        <v>3078</v>
      </c>
      <c r="N19" s="309">
        <v>427</v>
      </c>
      <c r="O19" s="309">
        <v>-922</v>
      </c>
      <c r="P19" s="309">
        <v>1171</v>
      </c>
      <c r="Q19" s="309">
        <v>1886</v>
      </c>
      <c r="R19" s="485">
        <v>401</v>
      </c>
      <c r="S19" s="486">
        <v>1668</v>
      </c>
      <c r="T19" s="166">
        <v>828</v>
      </c>
      <c r="U19" s="149"/>
      <c r="V19" s="149"/>
      <c r="W19" s="149"/>
      <c r="X19" s="149"/>
    </row>
    <row r="20" spans="1:24" ht="15">
      <c r="A20" s="294"/>
      <c r="B20" s="307"/>
      <c r="C20" s="308"/>
      <c r="D20" s="308"/>
      <c r="E20" s="308"/>
      <c r="F20" s="308"/>
      <c r="G20" s="308"/>
      <c r="H20" s="308"/>
      <c r="I20" s="308"/>
      <c r="J20" s="308"/>
      <c r="K20" s="308"/>
      <c r="L20" s="308"/>
      <c r="M20" s="309"/>
      <c r="N20" s="309"/>
      <c r="O20" s="309"/>
      <c r="P20" s="309"/>
      <c r="Q20" s="309"/>
      <c r="R20" s="485"/>
      <c r="S20" s="487"/>
      <c r="T20" s="166"/>
      <c r="U20" s="149"/>
      <c r="V20" s="149"/>
      <c r="W20" s="149"/>
      <c r="X20" s="149"/>
    </row>
    <row r="21" spans="1:24" ht="12.75">
      <c r="A21" s="14" t="s">
        <v>520</v>
      </c>
      <c r="B21" s="71" t="s">
        <v>521</v>
      </c>
      <c r="C21" s="155">
        <v>70.47074118737312</v>
      </c>
      <c r="D21" s="155">
        <v>27.75100786614932</v>
      </c>
      <c r="E21" s="155">
        <v>41.2060419830702</v>
      </c>
      <c r="F21" s="155">
        <v>-3.868322308614754</v>
      </c>
      <c r="G21" s="155">
        <v>713.7895599026529</v>
      </c>
      <c r="H21" s="155">
        <v>728.0855336518813</v>
      </c>
      <c r="I21" s="155">
        <v>229.74470754642405</v>
      </c>
      <c r="J21" s="155">
        <v>278.0146424408777</v>
      </c>
      <c r="K21" s="155">
        <v>1382.1683796606976</v>
      </c>
      <c r="L21" s="155">
        <v>-324</v>
      </c>
      <c r="M21" s="156">
        <v>780</v>
      </c>
      <c r="N21" s="156">
        <v>6535</v>
      </c>
      <c r="O21" s="156">
        <v>-2347</v>
      </c>
      <c r="P21" s="156">
        <v>844</v>
      </c>
      <c r="Q21" s="156">
        <v>1070</v>
      </c>
      <c r="R21" s="156">
        <v>1203</v>
      </c>
      <c r="S21" s="156">
        <v>985</v>
      </c>
      <c r="T21" s="156">
        <v>507</v>
      </c>
      <c r="U21" s="149"/>
      <c r="V21" s="149"/>
      <c r="W21" s="149"/>
      <c r="X21" s="149"/>
    </row>
    <row r="22" spans="1:24" ht="15">
      <c r="A22" s="294"/>
      <c r="B22" s="307"/>
      <c r="C22" s="308"/>
      <c r="D22" s="308"/>
      <c r="E22" s="308"/>
      <c r="F22" s="308"/>
      <c r="G22" s="308"/>
      <c r="H22" s="308"/>
      <c r="I22" s="308"/>
      <c r="J22" s="308"/>
      <c r="K22" s="308"/>
      <c r="L22" s="308"/>
      <c r="M22" s="309"/>
      <c r="N22" s="309"/>
      <c r="O22" s="309"/>
      <c r="P22" s="309"/>
      <c r="Q22" s="309"/>
      <c r="R22" s="485"/>
      <c r="S22" s="487"/>
      <c r="T22" s="166"/>
      <c r="U22" s="149"/>
      <c r="V22" s="149"/>
      <c r="W22" s="149"/>
      <c r="X22" s="149"/>
    </row>
    <row r="23" spans="1:24" ht="15">
      <c r="A23" s="14" t="s">
        <v>522</v>
      </c>
      <c r="B23" s="71"/>
      <c r="C23" s="308"/>
      <c r="D23" s="308"/>
      <c r="E23" s="308"/>
      <c r="F23" s="308"/>
      <c r="G23" s="308"/>
      <c r="H23" s="308"/>
      <c r="I23" s="308"/>
      <c r="J23" s="308"/>
      <c r="K23" s="308"/>
      <c r="L23" s="308"/>
      <c r="M23" s="309"/>
      <c r="N23" s="309"/>
      <c r="O23" s="156"/>
      <c r="P23" s="156"/>
      <c r="Q23" s="156"/>
      <c r="R23" s="485"/>
      <c r="S23" s="487"/>
      <c r="T23" s="166"/>
      <c r="U23" s="149"/>
      <c r="V23" s="149"/>
      <c r="W23" s="149"/>
      <c r="X23" s="149"/>
    </row>
    <row r="24" spans="1:24" ht="15">
      <c r="A24" s="14" t="s">
        <v>523</v>
      </c>
      <c r="B24" s="71"/>
      <c r="C24" s="308"/>
      <c r="D24" s="308"/>
      <c r="E24" s="308"/>
      <c r="F24" s="308"/>
      <c r="G24" s="308"/>
      <c r="H24" s="308"/>
      <c r="I24" s="308"/>
      <c r="J24" s="308"/>
      <c r="K24" s="308"/>
      <c r="L24" s="308"/>
      <c r="M24" s="309"/>
      <c r="N24" s="309"/>
      <c r="O24" s="309"/>
      <c r="P24" s="309"/>
      <c r="Q24" s="309"/>
      <c r="R24" s="485"/>
      <c r="S24" s="487"/>
      <c r="T24" s="166"/>
      <c r="U24" s="149"/>
      <c r="V24" s="149"/>
      <c r="W24" s="149"/>
      <c r="X24" s="149"/>
    </row>
    <row r="25" spans="1:24" ht="15">
      <c r="A25" s="14" t="s">
        <v>524</v>
      </c>
      <c r="B25" s="71"/>
      <c r="C25" s="308"/>
      <c r="D25" s="308"/>
      <c r="E25" s="308"/>
      <c r="F25" s="308"/>
      <c r="G25" s="308"/>
      <c r="H25" s="308"/>
      <c r="I25" s="308"/>
      <c r="J25" s="308"/>
      <c r="K25" s="308"/>
      <c r="L25" s="308"/>
      <c r="M25" s="309"/>
      <c r="N25" s="309"/>
      <c r="O25" s="309"/>
      <c r="P25" s="309"/>
      <c r="Q25" s="309"/>
      <c r="R25" s="485"/>
      <c r="S25" s="487"/>
      <c r="T25" s="166"/>
      <c r="U25" s="149"/>
      <c r="V25" s="149"/>
      <c r="W25" s="149"/>
      <c r="X25" s="149"/>
    </row>
    <row r="26" spans="1:24" ht="12.75">
      <c r="A26" s="14" t="s">
        <v>525</v>
      </c>
      <c r="B26" s="71"/>
      <c r="C26" s="155">
        <v>30.778390542456517</v>
      </c>
      <c r="D26" s="155">
        <v>2.6910068233841766</v>
      </c>
      <c r="E26" s="155">
        <v>16.14604094030506</v>
      </c>
      <c r="F26" s="155">
        <v>20.014363248919814</v>
      </c>
      <c r="G26" s="155">
        <v>19.341611543073768</v>
      </c>
      <c r="H26" s="155">
        <v>25.732752748611187</v>
      </c>
      <c r="I26" s="155">
        <v>40.70147820368567</v>
      </c>
      <c r="J26" s="155">
        <v>40.36510235076265</v>
      </c>
      <c r="K26" s="155">
        <v>40.36510235076265</v>
      </c>
      <c r="L26" s="155">
        <v>40.36510235076265</v>
      </c>
      <c r="M26" s="156">
        <v>40.36510235076265</v>
      </c>
      <c r="N26" s="156">
        <v>40</v>
      </c>
      <c r="O26" s="156">
        <v>40</v>
      </c>
      <c r="P26" s="156">
        <v>40</v>
      </c>
      <c r="Q26" s="156">
        <v>40</v>
      </c>
      <c r="R26" s="177">
        <v>40</v>
      </c>
      <c r="S26" s="156">
        <v>40</v>
      </c>
      <c r="T26" s="156">
        <v>40</v>
      </c>
      <c r="U26" s="149"/>
      <c r="V26" s="149"/>
      <c r="W26" s="149"/>
      <c r="X26" s="149"/>
    </row>
    <row r="27" spans="1:24" ht="15">
      <c r="A27" s="294" t="s">
        <v>94</v>
      </c>
      <c r="B27" s="307"/>
      <c r="C27" s="308"/>
      <c r="D27" s="308"/>
      <c r="E27" s="308" t="s">
        <v>94</v>
      </c>
      <c r="F27" s="308"/>
      <c r="G27" s="308"/>
      <c r="H27" s="308"/>
      <c r="I27" s="308"/>
      <c r="J27" s="308"/>
      <c r="K27" s="308"/>
      <c r="L27" s="308"/>
      <c r="M27" s="309"/>
      <c r="N27" s="309"/>
      <c r="O27" s="309"/>
      <c r="P27" s="309"/>
      <c r="Q27" s="309"/>
      <c r="R27" s="177"/>
      <c r="S27" s="487"/>
      <c r="T27" s="166"/>
      <c r="U27" s="149"/>
      <c r="V27" s="149"/>
      <c r="W27" s="149"/>
      <c r="X27" s="149"/>
    </row>
    <row r="28" spans="1:24" ht="12.75">
      <c r="A28" s="14" t="s">
        <v>491</v>
      </c>
      <c r="B28" s="71" t="s">
        <v>526</v>
      </c>
      <c r="C28" s="163">
        <v>-967.0805771536884</v>
      </c>
      <c r="D28" s="163">
        <v>-1078.9255482505932</v>
      </c>
      <c r="E28" s="155">
        <v>96.37168186244583</v>
      </c>
      <c r="F28" s="155">
        <v>225.3718214584248</v>
      </c>
      <c r="G28" s="155">
        <v>46.58805562983856</v>
      </c>
      <c r="H28" s="155">
        <v>9.250335955383106</v>
      </c>
      <c r="I28" s="155">
        <v>-7.232080837844975</v>
      </c>
      <c r="J28" s="163">
        <v>0.5045637793845331</v>
      </c>
      <c r="K28" s="163">
        <v>0</v>
      </c>
      <c r="L28" s="163">
        <v>0</v>
      </c>
      <c r="M28" s="161">
        <v>0</v>
      </c>
      <c r="N28" s="161">
        <v>0</v>
      </c>
      <c r="O28" s="156">
        <v>0</v>
      </c>
      <c r="P28" s="156">
        <v>0</v>
      </c>
      <c r="Q28" s="156">
        <v>0</v>
      </c>
      <c r="R28" s="177">
        <v>0</v>
      </c>
      <c r="S28" s="156">
        <v>0</v>
      </c>
      <c r="T28" s="156">
        <v>0</v>
      </c>
      <c r="U28" s="149"/>
      <c r="V28" s="149"/>
      <c r="W28" s="149"/>
      <c r="X28" s="149"/>
    </row>
    <row r="29" spans="1:24" ht="15">
      <c r="A29" s="294"/>
      <c r="B29" s="307"/>
      <c r="C29" s="308"/>
      <c r="D29" s="308"/>
      <c r="E29" s="308"/>
      <c r="F29" s="308"/>
      <c r="G29" s="308"/>
      <c r="H29" s="308"/>
      <c r="I29" s="308"/>
      <c r="J29" s="308"/>
      <c r="K29" s="308"/>
      <c r="L29" s="308"/>
      <c r="M29" s="309"/>
      <c r="N29" s="309"/>
      <c r="O29" s="309"/>
      <c r="P29" s="309"/>
      <c r="Q29" s="309"/>
      <c r="R29" s="485"/>
      <c r="S29" s="487"/>
      <c r="T29" s="166"/>
      <c r="U29" s="149"/>
      <c r="V29" s="149"/>
      <c r="W29" s="149"/>
      <c r="X29" s="149"/>
    </row>
    <row r="30" spans="1:24" ht="12.75">
      <c r="A30" s="14" t="s">
        <v>492</v>
      </c>
      <c r="B30" s="71"/>
      <c r="C30" s="155">
        <v>-567.1296880282152</v>
      </c>
      <c r="D30" s="155">
        <v>1353.9128080151636</v>
      </c>
      <c r="E30" s="155">
        <v>3775.3143852815383</v>
      </c>
      <c r="F30" s="155">
        <v>1099.7808511318206</v>
      </c>
      <c r="G30" s="155">
        <v>2777.7917934383163</v>
      </c>
      <c r="H30" s="155">
        <v>4616.590393442017</v>
      </c>
      <c r="I30" s="155">
        <v>16759.085932257265</v>
      </c>
      <c r="J30" s="155">
        <v>6209.161869106064</v>
      </c>
      <c r="K30" s="155">
        <v>26082.41544772467</v>
      </c>
      <c r="L30" s="155">
        <v>9354.365102350763</v>
      </c>
      <c r="M30" s="156">
        <v>7832.365102350763</v>
      </c>
      <c r="N30" s="156">
        <v>-2020</v>
      </c>
      <c r="O30" s="156">
        <v>-869</v>
      </c>
      <c r="P30" s="156">
        <v>3395</v>
      </c>
      <c r="Q30" s="156">
        <v>3830</v>
      </c>
      <c r="R30" s="156">
        <f>R9+R15+R21+R26+R28</f>
        <v>5189</v>
      </c>
      <c r="S30" s="156">
        <v>5796</v>
      </c>
      <c r="T30" s="156">
        <v>2084</v>
      </c>
      <c r="U30" s="149"/>
      <c r="V30" s="149"/>
      <c r="W30" s="149"/>
      <c r="X30" s="149"/>
    </row>
    <row r="31" spans="1:24" ht="12.75">
      <c r="A31" s="149" t="s">
        <v>94</v>
      </c>
      <c r="B31" s="149"/>
      <c r="C31" s="166"/>
      <c r="D31" s="166"/>
      <c r="E31" s="166"/>
      <c r="F31" s="166"/>
      <c r="G31" s="166"/>
      <c r="H31" s="166"/>
      <c r="I31" s="166"/>
      <c r="J31" s="166"/>
      <c r="K31" s="166"/>
      <c r="T31" s="149"/>
      <c r="U31" s="149"/>
      <c r="V31" s="149"/>
      <c r="W31" s="149"/>
      <c r="X31" s="149"/>
    </row>
    <row r="32" spans="1:24" ht="12.75">
      <c r="A32" s="171"/>
      <c r="B32" s="171"/>
      <c r="C32" s="296"/>
      <c r="D32" s="296"/>
      <c r="E32" s="296"/>
      <c r="F32" s="296"/>
      <c r="G32" s="296"/>
      <c r="H32" s="296"/>
      <c r="I32" s="296"/>
      <c r="J32" s="296"/>
      <c r="K32" s="296"/>
      <c r="T32" s="149"/>
      <c r="U32" s="149"/>
      <c r="V32" s="149"/>
      <c r="W32" s="149"/>
      <c r="X32" s="149"/>
    </row>
    <row r="33" spans="1:24" ht="14.25">
      <c r="A33" s="165" t="s">
        <v>527</v>
      </c>
      <c r="B33" s="165"/>
      <c r="J33" s="172"/>
      <c r="K33" s="172"/>
      <c r="T33" s="149"/>
      <c r="U33" s="149"/>
      <c r="V33" s="149"/>
      <c r="W33" s="149"/>
      <c r="X33" s="149"/>
    </row>
    <row r="34" spans="1:24" ht="14.25">
      <c r="A34" s="165" t="s">
        <v>528</v>
      </c>
      <c r="B34" s="165"/>
      <c r="J34" s="296"/>
      <c r="K34" s="296"/>
      <c r="T34" s="149"/>
      <c r="U34" s="149"/>
      <c r="V34" s="149"/>
      <c r="W34" s="149"/>
      <c r="X34" s="149"/>
    </row>
    <row r="35" spans="1:24" ht="14.25">
      <c r="A35" s="165" t="s">
        <v>529</v>
      </c>
      <c r="B35" s="165"/>
      <c r="J35" s="172"/>
      <c r="K35" s="172"/>
      <c r="T35" s="149"/>
      <c r="U35" s="149"/>
      <c r="V35" s="149"/>
      <c r="W35" s="149"/>
      <c r="X35" s="149"/>
    </row>
  </sheetData>
  <sheetProtection/>
  <printOptions/>
  <pageMargins left="0.7086614173228347" right="0.3937007874015748" top="0.4330708661417323" bottom="0.4330708661417323" header="0" footer="0"/>
  <pageSetup horizontalDpi="300" verticalDpi="300" orientation="landscape" paperSize="9" scale="58" r:id="rId1"/>
  <headerFooter alignWithMargins="0">
    <oddHeader>&amp;R15.3.2010</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D34"/>
  <sheetViews>
    <sheetView zoomScalePageLayoutView="0" workbookViewId="0" topLeftCell="A1">
      <selection activeCell="A1" sqref="A1"/>
    </sheetView>
  </sheetViews>
  <sheetFormatPr defaultColWidth="9.140625" defaultRowHeight="15"/>
  <cols>
    <col min="1" max="1" width="79.7109375" style="85" customWidth="1"/>
    <col min="2" max="16384" width="9.140625" style="85" customWidth="1"/>
  </cols>
  <sheetData>
    <row r="1" ht="18.75">
      <c r="A1" s="349" t="s">
        <v>31</v>
      </c>
    </row>
    <row r="2" ht="15">
      <c r="A2" s="86" t="s">
        <v>32</v>
      </c>
    </row>
    <row r="3" ht="15">
      <c r="A3" s="86" t="s">
        <v>33</v>
      </c>
    </row>
    <row r="4" ht="15">
      <c r="A4" s="86" t="s">
        <v>34</v>
      </c>
    </row>
    <row r="5" spans="1:4" ht="15.75">
      <c r="A5" s="86" t="s">
        <v>35</v>
      </c>
      <c r="D5" s="84"/>
    </row>
    <row r="6" ht="15">
      <c r="A6" s="86" t="s">
        <v>36</v>
      </c>
    </row>
    <row r="7" ht="15">
      <c r="A7" s="86" t="s">
        <v>37</v>
      </c>
    </row>
    <row r="8" ht="15">
      <c r="A8" s="86" t="s">
        <v>38</v>
      </c>
    </row>
    <row r="9" ht="15">
      <c r="A9" s="86" t="s">
        <v>39</v>
      </c>
    </row>
    <row r="10" ht="15">
      <c r="A10" s="86" t="s">
        <v>729</v>
      </c>
    </row>
    <row r="11" ht="15">
      <c r="A11" s="86" t="s">
        <v>730</v>
      </c>
    </row>
    <row r="12" ht="15">
      <c r="A12" s="86" t="s">
        <v>40</v>
      </c>
    </row>
    <row r="13" ht="15">
      <c r="A13" s="86" t="s">
        <v>41</v>
      </c>
    </row>
    <row r="14" ht="15">
      <c r="A14" s="86" t="s">
        <v>42</v>
      </c>
    </row>
    <row r="15" ht="15">
      <c r="A15" s="86" t="s">
        <v>43</v>
      </c>
    </row>
    <row r="16" ht="15">
      <c r="A16" s="86" t="s">
        <v>44</v>
      </c>
    </row>
    <row r="17" ht="15">
      <c r="A17" s="86" t="s">
        <v>45</v>
      </c>
    </row>
    <row r="18" ht="15">
      <c r="A18" s="86" t="s">
        <v>46</v>
      </c>
    </row>
    <row r="19" ht="15">
      <c r="A19" s="86" t="s">
        <v>47</v>
      </c>
    </row>
    <row r="20" ht="15">
      <c r="A20" s="86" t="s">
        <v>48</v>
      </c>
    </row>
    <row r="21" ht="15">
      <c r="A21" s="86" t="s">
        <v>49</v>
      </c>
    </row>
    <row r="22" ht="15">
      <c r="A22" s="86" t="s">
        <v>50</v>
      </c>
    </row>
    <row r="23" ht="15">
      <c r="A23" s="86" t="s">
        <v>51</v>
      </c>
    </row>
    <row r="24" ht="15">
      <c r="A24" s="86" t="s">
        <v>52</v>
      </c>
    </row>
    <row r="25" ht="15">
      <c r="A25" s="86" t="s">
        <v>53</v>
      </c>
    </row>
    <row r="26" ht="15">
      <c r="A26" s="86" t="s">
        <v>54</v>
      </c>
    </row>
    <row r="27" ht="15">
      <c r="A27" s="86" t="s">
        <v>55</v>
      </c>
    </row>
    <row r="28" ht="15">
      <c r="A28" s="86" t="s">
        <v>56</v>
      </c>
    </row>
    <row r="30" ht="15.75">
      <c r="A30" s="387" t="s">
        <v>57</v>
      </c>
    </row>
    <row r="31" ht="15">
      <c r="A31" s="85" t="s">
        <v>58</v>
      </c>
    </row>
    <row r="32" ht="15">
      <c r="A32" s="85" t="s">
        <v>59</v>
      </c>
    </row>
    <row r="33" ht="15">
      <c r="A33" s="87" t="s">
        <v>60</v>
      </c>
    </row>
    <row r="34" ht="15">
      <c r="A34" s="85" t="s">
        <v>61</v>
      </c>
    </row>
  </sheetData>
  <sheetProtection/>
  <hyperlinks>
    <hyperlink ref="A2" location="'1'!A1" display="1 Maksutase"/>
    <hyperlink ref="A3" location="'2.1'!A1" display="2.1 Vaihtotase, tulot"/>
    <hyperlink ref="A4" location="'2.2'!A1" display="2.2 Vaihtotase, menot"/>
    <hyperlink ref="A5" location="'2.3'!A1" display="2.3 Vaihtotase, netto"/>
    <hyperlink ref="A6" location="'3'!A1" display="3 Ulkomaiset saamiset ja velat sijoituslajeittain"/>
    <hyperlink ref="A7" location="'4'!A1" display="4 Ulkomaiset saamiset ja velat sektoreittain"/>
    <hyperlink ref="A8" location="'5'!A1" display="5 Ulkomainen varallisuus sijoituslajeittain"/>
    <hyperlink ref="A9" location="'6'!A1" display="6 Ulkomainen varallisuus sektoreittain"/>
    <hyperlink ref="A10" location="'7'!A1" display="7 Ulkomaiset saamiset ja velat sektoreittain ja sijoituslajeittain vuoden 2006 lopussa"/>
    <hyperlink ref="A11" location="'8'!A1" display="8 Ulkomaiset saamiset ja velat sektoreittain ja sijoituslajeittain vuoden 2007 lopussa"/>
    <hyperlink ref="A12" location="'9'!A1" display="9 Ulkomaiset saamiset ja velat sektoreittain ja sijoituslajeittain, nettomuutos"/>
    <hyperlink ref="A13" location="'10'!A1" display="10. Vaihtotase maittain"/>
    <hyperlink ref="A14" location="'11'!A1" display="11. Ulkomaiset saamiset ja velat maittain, kanta ajanjakson lopussa"/>
    <hyperlink ref="A15" location="'12'!A1" display="12. Ulkomaiset saamiset ja velat maittain"/>
    <hyperlink ref="A16" location="'13.1'!A1" display="13.1 Suorat sijoitukset ulkomaille, virta maittain"/>
    <hyperlink ref="A17" location="'13.2'!A1" display="13.2 Suorat sijoitukset ulkomaille, virta toimialoittain"/>
    <hyperlink ref="A18" location="'13.3'!A1" display="13.3 Suorat sijoitukset ulkomaille, kanta maittain"/>
    <hyperlink ref="A19" location="'13.4'!A1" display="13.4 Suorat sijoitukset ulkomaille, kanta toimialoittain"/>
    <hyperlink ref="A20" location="'13.5'!A1" display="13.5 Suorat sijoitukset ulkomaille, tuotot maittain"/>
    <hyperlink ref="A21" location="'13.6'!A1" display="13.6 Suorat sijoitukset ulkomaille, tuotot toimialoittain"/>
    <hyperlink ref="A22" location="'14.1'!A1" display="14.1 Suorat sijoitukset Suomeen, virta maittain"/>
    <hyperlink ref="A23" location="'14.2'!A1" display="14.2 Suorat sijoitukset Suomeen, virta toimialoittain"/>
    <hyperlink ref="A24" location="'14.3'!A1" display="14.3 Suorat sijoitukset Suomeen, kanta maittain"/>
    <hyperlink ref="A25" location="'14.4'!A1" display="14.4 Suorat sijoitukset Suomeen, kanta toimialoittain"/>
    <hyperlink ref="A26" location="'14.5'!A1" display="14.5 Suorat sijoitukset Suomeen, tuotot maittain"/>
    <hyperlink ref="A27" location="'14.6'!A1" display="14.6 Suorat sijoitukset Suomeen, tuotot toimialoittain"/>
    <hyperlink ref="A28" location="'15'!A1" display="15. Arvopaperisijoitukset Suomesta ulkomaille maittain"/>
  </hyperlinks>
  <printOptions/>
  <pageMargins left="0.7086614173228347" right="0.7086614173228347" top="0.7480314960629921" bottom="0.7480314960629921" header="0.31496062992125984" footer="0.31496062992125984"/>
  <pageSetup fitToHeight="1" fitToWidth="1" horizontalDpi="300" verticalDpi="300" orientation="landscape" r:id="rId1"/>
</worksheet>
</file>

<file path=xl/worksheets/sheet20.xml><?xml version="1.0" encoding="utf-8"?>
<worksheet xmlns="http://schemas.openxmlformats.org/spreadsheetml/2006/main" xmlns:r="http://schemas.openxmlformats.org/officeDocument/2006/relationships">
  <sheetPr>
    <pageSetUpPr fitToPage="1"/>
  </sheetPr>
  <dimension ref="A1:U86"/>
  <sheetViews>
    <sheetView zoomScalePageLayoutView="0" workbookViewId="0" topLeftCell="A1">
      <pane xSplit="1" ySplit="7" topLeftCell="J56"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53.00390625" style="150" customWidth="1"/>
    <col min="2" max="2" width="8.00390625" style="149" customWidth="1"/>
    <col min="3" max="3" width="7.57421875" style="149" customWidth="1"/>
    <col min="4" max="5" width="8.421875" style="149" customWidth="1"/>
    <col min="6" max="6" width="9.00390625" style="149" customWidth="1"/>
    <col min="7" max="7" width="9.28125" style="149" bestFit="1" customWidth="1"/>
    <col min="8" max="8" width="9.00390625" style="149" customWidth="1"/>
    <col min="9" max="9" width="9.421875" style="149" customWidth="1"/>
    <col min="10" max="10" width="9.8515625" style="149" customWidth="1"/>
    <col min="11" max="11" width="9.7109375" style="149" bestFit="1" customWidth="1"/>
    <col min="12" max="12" width="9.421875" style="149" customWidth="1"/>
    <col min="13" max="13" width="9.8515625" style="191" customWidth="1"/>
    <col min="14" max="14" width="9.421875" style="191" customWidth="1"/>
    <col min="15" max="16" width="9.8515625" style="191" customWidth="1"/>
    <col min="17" max="17" width="9.57421875" style="286" bestFit="1" customWidth="1"/>
    <col min="18" max="18" width="9.421875" style="149" customWidth="1"/>
    <col min="19" max="19" width="10.00390625" style="149" bestFit="1" customWidth="1"/>
    <col min="20" max="20" width="9.7109375" style="150" bestFit="1" customWidth="1"/>
    <col min="21" max="16384" width="9.140625" style="150" customWidth="1"/>
  </cols>
  <sheetData>
    <row r="1" spans="1:21" ht="12.75">
      <c r="A1" s="173" t="s">
        <v>426</v>
      </c>
      <c r="T1" s="149"/>
      <c r="U1" s="149"/>
    </row>
    <row r="2" spans="1:21" ht="12.75">
      <c r="A2" s="173" t="s">
        <v>427</v>
      </c>
      <c r="Q2" s="149"/>
      <c r="T2" s="149"/>
      <c r="U2" s="149"/>
    </row>
    <row r="3" spans="1:21" ht="12.75">
      <c r="A3" s="173" t="s">
        <v>428</v>
      </c>
      <c r="B3" s="149" t="s">
        <v>94</v>
      </c>
      <c r="D3" s="287"/>
      <c r="E3" s="288"/>
      <c r="F3" s="288"/>
      <c r="H3" s="287"/>
      <c r="I3" s="288"/>
      <c r="L3" s="289"/>
      <c r="T3" s="149"/>
      <c r="U3" s="149"/>
    </row>
    <row r="4" spans="1:21" ht="12.75">
      <c r="A4" s="151"/>
      <c r="B4" s="151"/>
      <c r="C4" s="151"/>
      <c r="D4" s="151"/>
      <c r="E4" s="151"/>
      <c r="F4" s="151"/>
      <c r="G4" s="151"/>
      <c r="H4" s="151"/>
      <c r="I4" s="151"/>
      <c r="J4" s="151"/>
      <c r="K4" s="151"/>
      <c r="L4" s="151"/>
      <c r="M4" s="290"/>
      <c r="N4" s="290"/>
      <c r="O4" s="290"/>
      <c r="P4" s="290"/>
      <c r="Q4" s="292"/>
      <c r="S4" s="151"/>
      <c r="T4" s="151"/>
      <c r="U4" s="149"/>
    </row>
    <row r="5" spans="1:21" ht="14.25">
      <c r="A5" s="174" t="s">
        <v>530</v>
      </c>
      <c r="B5" s="312"/>
      <c r="C5" s="312"/>
      <c r="D5" s="312"/>
      <c r="E5" s="312"/>
      <c r="F5" s="312"/>
      <c r="G5" s="312"/>
      <c r="H5" s="312"/>
      <c r="I5" s="312"/>
      <c r="J5" s="312"/>
      <c r="K5" s="312"/>
      <c r="L5" s="312"/>
      <c r="M5" s="313"/>
      <c r="N5" s="313"/>
      <c r="O5" s="313"/>
      <c r="P5" s="313"/>
      <c r="Q5" s="314"/>
      <c r="R5" s="312"/>
      <c r="T5" s="149"/>
      <c r="U5" s="149"/>
    </row>
    <row r="6" spans="1:21" ht="14.25">
      <c r="A6" s="171" t="s">
        <v>531</v>
      </c>
      <c r="B6" s="171">
        <v>1991</v>
      </c>
      <c r="C6" s="171">
        <v>1992</v>
      </c>
      <c r="D6" s="171">
        <v>1993</v>
      </c>
      <c r="E6" s="171">
        <v>1994</v>
      </c>
      <c r="F6" s="171">
        <v>1995</v>
      </c>
      <c r="G6" s="171">
        <v>1996</v>
      </c>
      <c r="H6" s="171">
        <v>1997</v>
      </c>
      <c r="I6" s="171">
        <v>1998</v>
      </c>
      <c r="J6" s="171">
        <v>1999</v>
      </c>
      <c r="K6" s="171">
        <v>2000</v>
      </c>
      <c r="L6" s="171">
        <v>2001</v>
      </c>
      <c r="M6" s="175">
        <v>2002</v>
      </c>
      <c r="N6" s="175">
        <v>2003</v>
      </c>
      <c r="O6" s="175">
        <v>2004</v>
      </c>
      <c r="P6" s="175">
        <v>2005</v>
      </c>
      <c r="Q6" s="175">
        <v>2006</v>
      </c>
      <c r="R6" s="175" t="s">
        <v>100</v>
      </c>
      <c r="S6" s="175" t="s">
        <v>684</v>
      </c>
      <c r="T6" s="175" t="s">
        <v>709</v>
      </c>
      <c r="U6" s="149"/>
    </row>
    <row r="7" spans="1:21" ht="14.25">
      <c r="A7" s="176" t="s">
        <v>532</v>
      </c>
      <c r="B7" s="151"/>
      <c r="C7" s="151"/>
      <c r="D7" s="151"/>
      <c r="E7" s="151"/>
      <c r="F7" s="151"/>
      <c r="G7" s="151"/>
      <c r="H7" s="151"/>
      <c r="I7" s="151"/>
      <c r="J7" s="151"/>
      <c r="K7" s="151"/>
      <c r="L7" s="151"/>
      <c r="M7" s="290"/>
      <c r="N7" s="290"/>
      <c r="O7" s="290"/>
      <c r="P7" s="290"/>
      <c r="Q7" s="292"/>
      <c r="R7" s="151"/>
      <c r="S7" s="151"/>
      <c r="T7" s="151"/>
      <c r="U7" s="149"/>
    </row>
    <row r="8" spans="1:21" ht="12.75">
      <c r="A8" s="149"/>
      <c r="T8" s="149"/>
      <c r="U8" s="149"/>
    </row>
    <row r="9" spans="1:21" ht="12.75">
      <c r="A9" s="14" t="s">
        <v>533</v>
      </c>
      <c r="B9" s="33">
        <v>4843.980470017979</v>
      </c>
      <c r="C9" s="33">
        <v>4872.740605442898</v>
      </c>
      <c r="D9" s="33">
        <v>6011.70924344025</v>
      </c>
      <c r="E9" s="33">
        <v>6930.851563390871</v>
      </c>
      <c r="F9" s="33">
        <v>7715.451395186126</v>
      </c>
      <c r="G9" s="33">
        <v>10401.41412408569</v>
      </c>
      <c r="H9" s="33">
        <v>13487.998950507335</v>
      </c>
      <c r="I9" s="33">
        <v>20209.461243615166</v>
      </c>
      <c r="J9" s="33">
        <v>26174.420886030814</v>
      </c>
      <c r="K9" s="33">
        <v>44571.98379944934</v>
      </c>
      <c r="L9" s="33">
        <v>48069</v>
      </c>
      <c r="M9" s="177">
        <v>51762</v>
      </c>
      <c r="N9" s="177">
        <v>53564</v>
      </c>
      <c r="O9" s="33">
        <v>53772</v>
      </c>
      <c r="P9" s="33">
        <v>57718</v>
      </c>
      <c r="Q9" s="33">
        <v>62211</v>
      </c>
      <c r="R9" s="33">
        <v>70525</v>
      </c>
      <c r="S9" s="161">
        <v>68969</v>
      </c>
      <c r="T9" s="161">
        <v>73955</v>
      </c>
      <c r="U9" s="149"/>
    </row>
    <row r="10" spans="1:21" ht="15">
      <c r="A10" s="23" t="s">
        <v>433</v>
      </c>
      <c r="B10" s="310">
        <v>-235.63128497257696</v>
      </c>
      <c r="C10" s="310">
        <v>-247.0680639719597</v>
      </c>
      <c r="D10" s="310">
        <v>-253.45920517749713</v>
      </c>
      <c r="E10" s="310">
        <v>1372.41347992593</v>
      </c>
      <c r="F10" s="310">
        <v>1562.297648900976</v>
      </c>
      <c r="G10" s="310">
        <v>2429.81097358945</v>
      </c>
      <c r="H10" s="310">
        <v>3165.6331518585607</v>
      </c>
      <c r="I10" s="310">
        <v>4238.672122683001</v>
      </c>
      <c r="J10" s="310">
        <v>5476.367073513261</v>
      </c>
      <c r="K10" s="310">
        <v>11380.604231944606</v>
      </c>
      <c r="L10" s="310">
        <v>10261</v>
      </c>
      <c r="M10" s="315">
        <v>8072</v>
      </c>
      <c r="N10" s="315">
        <v>8092</v>
      </c>
      <c r="O10" s="316">
        <v>9338</v>
      </c>
      <c r="P10" s="310">
        <v>12303</v>
      </c>
      <c r="Q10" s="310">
        <v>12984</v>
      </c>
      <c r="R10" s="487">
        <v>16073</v>
      </c>
      <c r="S10" s="484">
        <v>16735</v>
      </c>
      <c r="T10" s="166">
        <v>17124</v>
      </c>
      <c r="U10" s="149"/>
    </row>
    <row r="11" spans="1:21" ht="15">
      <c r="A11" s="23" t="s">
        <v>434</v>
      </c>
      <c r="B11" s="310">
        <v>514.8232428986853</v>
      </c>
      <c r="C11" s="310">
        <v>697.4753310358863</v>
      </c>
      <c r="D11" s="310">
        <v>784.933052795872</v>
      </c>
      <c r="E11" s="310">
        <v>451.4163946226956</v>
      </c>
      <c r="F11" s="310">
        <v>423.6653867565463</v>
      </c>
      <c r="G11" s="310">
        <v>197.45262566581394</v>
      </c>
      <c r="H11" s="310">
        <v>281.04202511718495</v>
      </c>
      <c r="I11" s="310">
        <v>273.47356842641693</v>
      </c>
      <c r="J11" s="310">
        <v>333.18028232025335</v>
      </c>
      <c r="K11" s="310">
        <v>-725.8990906078816</v>
      </c>
      <c r="L11" s="310">
        <v>-1933</v>
      </c>
      <c r="M11" s="315">
        <v>998</v>
      </c>
      <c r="N11" s="316">
        <v>1109</v>
      </c>
      <c r="O11" s="316">
        <v>1237</v>
      </c>
      <c r="P11" s="310">
        <v>1273</v>
      </c>
      <c r="Q11" s="310">
        <v>9281</v>
      </c>
      <c r="R11" s="487">
        <v>13856</v>
      </c>
      <c r="S11" s="484">
        <v>18916</v>
      </c>
      <c r="T11" s="166">
        <v>19484</v>
      </c>
      <c r="U11" s="149"/>
    </row>
    <row r="12" spans="1:21" ht="15">
      <c r="A12" s="23" t="s">
        <v>435</v>
      </c>
      <c r="B12" s="310">
        <v>78.71194958398716</v>
      </c>
      <c r="C12" s="310">
        <v>51.29731757076086</v>
      </c>
      <c r="D12" s="310">
        <v>133.37302568397826</v>
      </c>
      <c r="E12" s="310">
        <v>160.78765769720454</v>
      </c>
      <c r="F12" s="310">
        <v>163.64685244705024</v>
      </c>
      <c r="G12" s="310">
        <v>169.02886609381858</v>
      </c>
      <c r="H12" s="310">
        <v>191.06148446027652</v>
      </c>
      <c r="I12" s="310">
        <v>180.12926924027832</v>
      </c>
      <c r="J12" s="310">
        <v>243.53611751626798</v>
      </c>
      <c r="K12" s="310">
        <v>324.2663222177933</v>
      </c>
      <c r="L12" s="310">
        <v>280</v>
      </c>
      <c r="M12" s="315">
        <v>702</v>
      </c>
      <c r="N12" s="315">
        <v>793</v>
      </c>
      <c r="O12" s="178">
        <v>616</v>
      </c>
      <c r="P12" s="310">
        <v>367</v>
      </c>
      <c r="Q12" s="310">
        <v>396</v>
      </c>
      <c r="R12" s="487">
        <v>501</v>
      </c>
      <c r="S12" s="487">
        <v>506</v>
      </c>
      <c r="T12" s="166">
        <v>774</v>
      </c>
      <c r="U12" s="149"/>
    </row>
    <row r="13" spans="1:21" ht="15">
      <c r="A13" s="23" t="s">
        <v>436</v>
      </c>
      <c r="B13" s="310">
        <v>184.16577947535458</v>
      </c>
      <c r="C13" s="310">
        <v>91.494231995062</v>
      </c>
      <c r="D13" s="310">
        <v>158.93759050612792</v>
      </c>
      <c r="E13" s="310">
        <v>220.49437159104096</v>
      </c>
      <c r="F13" s="310">
        <v>75.01181520183393</v>
      </c>
      <c r="G13" s="310">
        <v>194.9298067688913</v>
      </c>
      <c r="H13" s="310">
        <v>265.5687358827259</v>
      </c>
      <c r="I13" s="310">
        <v>290.62873692549107</v>
      </c>
      <c r="J13" s="310">
        <v>131.35477056644012</v>
      </c>
      <c r="K13" s="310">
        <v>556.53384866114</v>
      </c>
      <c r="L13" s="310">
        <v>600</v>
      </c>
      <c r="M13" s="315">
        <v>258</v>
      </c>
      <c r="N13" s="315">
        <v>236</v>
      </c>
      <c r="O13" s="316">
        <v>-111</v>
      </c>
      <c r="P13" s="310">
        <v>-191</v>
      </c>
      <c r="Q13" s="310">
        <v>-158</v>
      </c>
      <c r="R13" s="487">
        <v>138</v>
      </c>
      <c r="S13" s="487">
        <v>81</v>
      </c>
      <c r="T13" s="166">
        <v>85</v>
      </c>
      <c r="U13" s="149"/>
    </row>
    <row r="14" spans="1:21" ht="15">
      <c r="A14" s="23" t="s">
        <v>437</v>
      </c>
      <c r="B14" s="310">
        <v>745.5770780038783</v>
      </c>
      <c r="C14" s="310">
        <v>585.798547865443</v>
      </c>
      <c r="D14" s="310">
        <v>711.6031168586532</v>
      </c>
      <c r="E14" s="310">
        <v>666.6969404934297</v>
      </c>
      <c r="F14" s="310">
        <v>895.7688963340078</v>
      </c>
      <c r="G14" s="310">
        <v>1068.8342726629025</v>
      </c>
      <c r="H14" s="310">
        <v>1277.3873014751762</v>
      </c>
      <c r="I14" s="310">
        <v>1346.0079754714727</v>
      </c>
      <c r="J14" s="310">
        <v>1749.3226231261763</v>
      </c>
      <c r="K14" s="310">
        <v>947.7389656106146</v>
      </c>
      <c r="L14" s="310">
        <v>2094</v>
      </c>
      <c r="M14" s="315">
        <v>1756</v>
      </c>
      <c r="N14" s="315">
        <v>1814</v>
      </c>
      <c r="O14" s="316">
        <v>1513</v>
      </c>
      <c r="P14" s="310">
        <v>1852</v>
      </c>
      <c r="Q14" s="310">
        <v>1504</v>
      </c>
      <c r="R14" s="487">
        <v>1102</v>
      </c>
      <c r="S14" s="487">
        <v>998</v>
      </c>
      <c r="T14" s="166">
        <v>1119</v>
      </c>
      <c r="U14" s="149"/>
    </row>
    <row r="15" spans="1:21" ht="15">
      <c r="A15" s="23" t="s">
        <v>438</v>
      </c>
      <c r="B15" s="310">
        <v>178.1110141227402</v>
      </c>
      <c r="C15" s="310">
        <v>34.14214907168674</v>
      </c>
      <c r="D15" s="310">
        <v>56.174767438144684</v>
      </c>
      <c r="E15" s="310">
        <v>53.98832439414504</v>
      </c>
      <c r="F15" s="310">
        <v>35.487652483378824</v>
      </c>
      <c r="G15" s="310">
        <v>114.53597792028901</v>
      </c>
      <c r="H15" s="310">
        <v>198.12537737166</v>
      </c>
      <c r="I15" s="310">
        <v>171.88806084366428</v>
      </c>
      <c r="J15" s="310">
        <v>540.387807720835</v>
      </c>
      <c r="K15" s="310">
        <v>942.6933278167693</v>
      </c>
      <c r="L15" s="310">
        <v>1185</v>
      </c>
      <c r="M15" s="315">
        <v>533</v>
      </c>
      <c r="N15" s="315">
        <v>295</v>
      </c>
      <c r="O15" s="316">
        <v>292</v>
      </c>
      <c r="P15" s="310">
        <v>226</v>
      </c>
      <c r="Q15" s="310">
        <v>360</v>
      </c>
      <c r="R15" s="487">
        <v>591</v>
      </c>
      <c r="S15" s="487">
        <v>425</v>
      </c>
      <c r="T15" s="166">
        <v>131</v>
      </c>
      <c r="U15" s="149"/>
    </row>
    <row r="16" spans="1:21" ht="15">
      <c r="A16" s="23" t="s">
        <v>439</v>
      </c>
      <c r="B16" s="310">
        <v>28.423759571995365</v>
      </c>
      <c r="C16" s="310">
        <v>24.219061410457588</v>
      </c>
      <c r="D16" s="310">
        <v>21.02349080768888</v>
      </c>
      <c r="E16" s="310">
        <v>163.98322829997326</v>
      </c>
      <c r="F16" s="310">
        <v>93.68067503906164</v>
      </c>
      <c r="G16" s="310">
        <v>159.77853013843549</v>
      </c>
      <c r="H16" s="310">
        <v>157.59208709443584</v>
      </c>
      <c r="I16" s="310">
        <v>192.57517579843014</v>
      </c>
      <c r="J16" s="310">
        <v>148.67812699197574</v>
      </c>
      <c r="K16" s="310">
        <v>274.31450805872447</v>
      </c>
      <c r="L16" s="310">
        <v>279</v>
      </c>
      <c r="M16" s="315">
        <v>319</v>
      </c>
      <c r="N16" s="315">
        <v>559</v>
      </c>
      <c r="O16" s="316">
        <v>314</v>
      </c>
      <c r="P16" s="310">
        <v>393</v>
      </c>
      <c r="Q16" s="310">
        <v>702</v>
      </c>
      <c r="R16" s="487">
        <v>446</v>
      </c>
      <c r="S16" s="487">
        <v>479</v>
      </c>
      <c r="T16" s="166">
        <v>447</v>
      </c>
      <c r="U16" s="149"/>
    </row>
    <row r="17" spans="1:21" ht="15">
      <c r="A17" s="23" t="s">
        <v>440</v>
      </c>
      <c r="B17" s="317" t="s">
        <v>168</v>
      </c>
      <c r="C17" s="317" t="s">
        <v>168</v>
      </c>
      <c r="D17" s="317" t="s">
        <v>168</v>
      </c>
      <c r="E17" s="310">
        <v>0.16818792646151104</v>
      </c>
      <c r="F17" s="310">
        <v>0.3363758529230221</v>
      </c>
      <c r="G17" s="310">
        <v>1.1773154852305772</v>
      </c>
      <c r="H17" s="310">
        <v>1.1773154852305772</v>
      </c>
      <c r="I17" s="317">
        <v>0</v>
      </c>
      <c r="J17" s="317">
        <v>17.155168499074126</v>
      </c>
      <c r="K17" s="317">
        <v>14.968725455074482</v>
      </c>
      <c r="L17" s="317">
        <v>51</v>
      </c>
      <c r="M17" s="316">
        <v>27</v>
      </c>
      <c r="N17" s="315">
        <v>41</v>
      </c>
      <c r="O17" s="316">
        <v>46</v>
      </c>
      <c r="P17" s="317">
        <v>56</v>
      </c>
      <c r="Q17" s="317">
        <v>52</v>
      </c>
      <c r="R17" s="487">
        <v>42</v>
      </c>
      <c r="S17" s="487">
        <v>28</v>
      </c>
      <c r="T17" s="166">
        <v>16</v>
      </c>
      <c r="U17" s="149"/>
    </row>
    <row r="18" spans="1:21" ht="15">
      <c r="A18" s="23" t="s">
        <v>441</v>
      </c>
      <c r="B18" s="317" t="s">
        <v>384</v>
      </c>
      <c r="C18" s="317" t="s">
        <v>384</v>
      </c>
      <c r="D18" s="317" t="s">
        <v>384</v>
      </c>
      <c r="E18" s="310">
        <v>55.33382780583713</v>
      </c>
      <c r="F18" s="310">
        <v>93.0079233332156</v>
      </c>
      <c r="G18" s="310">
        <v>128.1591999636714</v>
      </c>
      <c r="H18" s="310">
        <v>114.87235377321203</v>
      </c>
      <c r="I18" s="310">
        <v>111.3404073175203</v>
      </c>
      <c r="J18" s="310">
        <v>90.65329236275444</v>
      </c>
      <c r="K18" s="310">
        <v>106.12658159721346</v>
      </c>
      <c r="L18" s="310">
        <v>55</v>
      </c>
      <c r="M18" s="80" t="s">
        <v>384</v>
      </c>
      <c r="N18" s="80" t="s">
        <v>384</v>
      </c>
      <c r="O18" s="80" t="s">
        <v>384</v>
      </c>
      <c r="P18" s="80" t="s">
        <v>384</v>
      </c>
      <c r="Q18" s="80" t="s">
        <v>384</v>
      </c>
      <c r="R18" s="80" t="s">
        <v>384</v>
      </c>
      <c r="S18" s="487">
        <v>115</v>
      </c>
      <c r="T18" s="166">
        <v>523</v>
      </c>
      <c r="U18" s="149"/>
    </row>
    <row r="19" spans="1:21" ht="15">
      <c r="A19" s="23" t="s">
        <v>442</v>
      </c>
      <c r="B19" s="317" t="s">
        <v>384</v>
      </c>
      <c r="C19" s="317" t="s">
        <v>384</v>
      </c>
      <c r="D19" s="317" t="s">
        <v>384</v>
      </c>
      <c r="E19" s="310">
        <v>9.418523881844617</v>
      </c>
      <c r="F19" s="310">
        <v>8.07302047015253</v>
      </c>
      <c r="G19" s="310">
        <v>24.89181311630363</v>
      </c>
      <c r="H19" s="310">
        <v>52.306445129529926</v>
      </c>
      <c r="I19" s="310">
        <v>34.814900777532785</v>
      </c>
      <c r="J19" s="310">
        <v>90.82148028921596</v>
      </c>
      <c r="K19" s="310">
        <v>117.22698474367319</v>
      </c>
      <c r="L19" s="310">
        <v>159</v>
      </c>
      <c r="M19" s="315">
        <v>103</v>
      </c>
      <c r="N19" s="315">
        <v>141</v>
      </c>
      <c r="O19" s="316">
        <v>254</v>
      </c>
      <c r="P19" s="310">
        <v>358</v>
      </c>
      <c r="Q19" s="310">
        <v>291</v>
      </c>
      <c r="R19" s="487">
        <v>312</v>
      </c>
      <c r="S19" s="487">
        <v>371</v>
      </c>
      <c r="T19" s="166">
        <v>382</v>
      </c>
      <c r="U19" s="149"/>
    </row>
    <row r="20" spans="1:21" ht="15">
      <c r="A20" s="23" t="s">
        <v>444</v>
      </c>
      <c r="B20" s="317" t="s">
        <v>384</v>
      </c>
      <c r="C20" s="317" t="s">
        <v>384</v>
      </c>
      <c r="D20" s="317" t="s">
        <v>384</v>
      </c>
      <c r="E20" s="310">
        <v>5.718389499691375</v>
      </c>
      <c r="F20" s="310">
        <v>7.904832543691018</v>
      </c>
      <c r="G20" s="310">
        <v>5.886577426152886</v>
      </c>
      <c r="H20" s="310">
        <v>8.24120839661404</v>
      </c>
      <c r="I20" s="310">
        <v>13.455034116920883</v>
      </c>
      <c r="J20" s="310">
        <v>88.80322517167782</v>
      </c>
      <c r="K20" s="310">
        <v>87.62590968644724</v>
      </c>
      <c r="L20" s="310">
        <v>121</v>
      </c>
      <c r="M20" s="315">
        <v>164</v>
      </c>
      <c r="N20" s="315">
        <v>242</v>
      </c>
      <c r="O20" s="316">
        <v>216</v>
      </c>
      <c r="P20" s="310">
        <v>272</v>
      </c>
      <c r="Q20" s="310">
        <v>362</v>
      </c>
      <c r="R20" s="487">
        <v>331</v>
      </c>
      <c r="S20" s="487">
        <v>355</v>
      </c>
      <c r="T20" s="166">
        <v>343</v>
      </c>
      <c r="U20" s="149"/>
    </row>
    <row r="21" spans="1:21" ht="15">
      <c r="A21" s="23" t="s">
        <v>445</v>
      </c>
      <c r="B21" s="310">
        <v>150.8645700359754</v>
      </c>
      <c r="C21" s="310">
        <v>328.80739623225406</v>
      </c>
      <c r="D21" s="310">
        <v>177.77463826981716</v>
      </c>
      <c r="E21" s="310">
        <v>127.9910120372099</v>
      </c>
      <c r="F21" s="310">
        <v>76.86188239291054</v>
      </c>
      <c r="G21" s="310">
        <v>68.95704984921952</v>
      </c>
      <c r="H21" s="310">
        <v>85.10309078952459</v>
      </c>
      <c r="I21" s="310">
        <v>107.47208500890555</v>
      </c>
      <c r="J21" s="310">
        <v>250.60001042765143</v>
      </c>
      <c r="K21" s="310">
        <v>205.52564613596647</v>
      </c>
      <c r="L21" s="310">
        <v>1359</v>
      </c>
      <c r="M21" s="315">
        <v>1385</v>
      </c>
      <c r="N21" s="80">
        <v>1392</v>
      </c>
      <c r="O21" s="316">
        <v>1688</v>
      </c>
      <c r="P21" s="310">
        <v>5480</v>
      </c>
      <c r="Q21" s="310">
        <v>1209</v>
      </c>
      <c r="R21" s="487">
        <v>2386</v>
      </c>
      <c r="S21" s="484">
        <v>2133</v>
      </c>
      <c r="T21" s="166">
        <v>2077</v>
      </c>
      <c r="U21" s="149"/>
    </row>
    <row r="22" spans="1:21" ht="15">
      <c r="A22" s="277" t="s">
        <v>534</v>
      </c>
      <c r="B22" s="310">
        <v>335.03034951133</v>
      </c>
      <c r="C22" s="310">
        <v>267.08242722087954</v>
      </c>
      <c r="D22" s="310">
        <v>332.5075306144073</v>
      </c>
      <c r="E22" s="310">
        <v>267.08242722087954</v>
      </c>
      <c r="F22" s="310">
        <v>260.6912860153421</v>
      </c>
      <c r="G22" s="310">
        <v>558.8884796316012</v>
      </c>
      <c r="H22" s="310">
        <v>758.3593604149532</v>
      </c>
      <c r="I22" s="310">
        <v>828.3255378229418</v>
      </c>
      <c r="J22" s="310">
        <v>1279.9101203720988</v>
      </c>
      <c r="K22" s="310">
        <v>4130.527285968249</v>
      </c>
      <c r="L22" s="310">
        <v>4229</v>
      </c>
      <c r="M22" s="315">
        <v>4130</v>
      </c>
      <c r="N22" s="315">
        <v>1184</v>
      </c>
      <c r="O22" s="316">
        <v>1321</v>
      </c>
      <c r="P22" s="310">
        <v>1329</v>
      </c>
      <c r="Q22" s="310">
        <v>943</v>
      </c>
      <c r="R22" s="487">
        <v>929</v>
      </c>
      <c r="S22" s="484">
        <v>880</v>
      </c>
      <c r="T22" s="166">
        <v>855</v>
      </c>
      <c r="U22" s="149"/>
    </row>
    <row r="23" spans="1:21" ht="15">
      <c r="A23" s="23" t="s">
        <v>447</v>
      </c>
      <c r="B23" s="310">
        <v>73.66631179014183</v>
      </c>
      <c r="C23" s="310">
        <v>34.14214907168674</v>
      </c>
      <c r="D23" s="310">
        <v>87.12134590706272</v>
      </c>
      <c r="E23" s="310">
        <v>30.778390542456517</v>
      </c>
      <c r="F23" s="310">
        <v>30.94657846891803</v>
      </c>
      <c r="G23" s="310">
        <v>35.82402833630185</v>
      </c>
      <c r="H23" s="310">
        <v>32.62845773353314</v>
      </c>
      <c r="I23" s="310">
        <v>34.14214907168674</v>
      </c>
      <c r="J23" s="310">
        <v>-0.8409396323075552</v>
      </c>
      <c r="K23" s="310">
        <v>-60.043089746759435</v>
      </c>
      <c r="L23" s="310">
        <v>-2</v>
      </c>
      <c r="M23" s="315">
        <v>40</v>
      </c>
      <c r="N23" s="316">
        <v>-56</v>
      </c>
      <c r="O23" s="316">
        <v>-6</v>
      </c>
      <c r="P23" s="310">
        <v>7</v>
      </c>
      <c r="Q23" s="310">
        <v>35</v>
      </c>
      <c r="R23" s="487">
        <v>28</v>
      </c>
      <c r="S23" s="487">
        <v>30</v>
      </c>
      <c r="T23" s="166">
        <v>17</v>
      </c>
      <c r="U23" s="149"/>
    </row>
    <row r="24" spans="1:21" ht="15">
      <c r="A24" s="277" t="s">
        <v>448</v>
      </c>
      <c r="B24" s="317" t="s">
        <v>384</v>
      </c>
      <c r="C24" s="317" t="s">
        <v>384</v>
      </c>
      <c r="D24" s="317" t="s">
        <v>384</v>
      </c>
      <c r="E24" s="310">
        <v>6.727517058460442</v>
      </c>
      <c r="F24" s="310">
        <v>14.295973749228438</v>
      </c>
      <c r="G24" s="310">
        <v>29.096511277841408</v>
      </c>
      <c r="H24" s="310">
        <v>52.81100890891447</v>
      </c>
      <c r="I24" s="310">
        <v>59.706713893836415</v>
      </c>
      <c r="J24" s="310">
        <v>205.69383406242798</v>
      </c>
      <c r="K24" s="310">
        <v>297.86081776333606</v>
      </c>
      <c r="L24" s="310">
        <v>368</v>
      </c>
      <c r="M24" s="315">
        <v>345</v>
      </c>
      <c r="N24" s="315">
        <v>449</v>
      </c>
      <c r="O24" s="316">
        <v>436</v>
      </c>
      <c r="P24" s="310">
        <v>903</v>
      </c>
      <c r="Q24" s="310">
        <v>927</v>
      </c>
      <c r="R24" s="487">
        <v>1104</v>
      </c>
      <c r="S24" s="484">
        <v>1121</v>
      </c>
      <c r="T24" s="166">
        <v>881</v>
      </c>
      <c r="U24" s="149"/>
    </row>
    <row r="25" spans="1:21" ht="15">
      <c r="A25" s="23" t="s">
        <v>449</v>
      </c>
      <c r="B25" s="310">
        <v>523.7372030011453</v>
      </c>
      <c r="C25" s="310">
        <v>656.269289052816</v>
      </c>
      <c r="D25" s="310">
        <v>522.7280754423763</v>
      </c>
      <c r="E25" s="310">
        <v>398.2690098608581</v>
      </c>
      <c r="F25" s="310">
        <v>698.8208344475784</v>
      </c>
      <c r="G25" s="310">
        <v>737.8404333866489</v>
      </c>
      <c r="H25" s="310">
        <v>1093.2215219998218</v>
      </c>
      <c r="I25" s="310">
        <v>788.8013751044867</v>
      </c>
      <c r="J25" s="310">
        <v>1262.0822001671788</v>
      </c>
      <c r="K25" s="310">
        <v>2106.890154783349</v>
      </c>
      <c r="L25" s="310">
        <v>1916</v>
      </c>
      <c r="M25" s="315">
        <v>1611</v>
      </c>
      <c r="N25" s="315">
        <v>1335</v>
      </c>
      <c r="O25" s="316">
        <v>1373</v>
      </c>
      <c r="P25" s="310">
        <v>1686</v>
      </c>
      <c r="Q25" s="310">
        <v>1516</v>
      </c>
      <c r="R25" s="487">
        <v>928</v>
      </c>
      <c r="S25" s="487">
        <v>597</v>
      </c>
      <c r="T25" s="166">
        <v>405</v>
      </c>
      <c r="U25" s="149"/>
    </row>
    <row r="26" spans="1:21" ht="15">
      <c r="A26" s="277" t="s">
        <v>450</v>
      </c>
      <c r="B26" s="56" t="s">
        <v>384</v>
      </c>
      <c r="C26" s="56" t="s">
        <v>384</v>
      </c>
      <c r="D26" s="56" t="s">
        <v>384</v>
      </c>
      <c r="E26" s="56" t="s">
        <v>384</v>
      </c>
      <c r="F26" s="56" t="s">
        <v>384</v>
      </c>
      <c r="G26" s="56" t="s">
        <v>384</v>
      </c>
      <c r="H26" s="56" t="s">
        <v>384</v>
      </c>
      <c r="I26" s="56" t="s">
        <v>384</v>
      </c>
      <c r="J26" s="56" t="s">
        <v>384</v>
      </c>
      <c r="K26" s="310">
        <v>6</v>
      </c>
      <c r="L26" s="310">
        <v>7</v>
      </c>
      <c r="M26" s="315">
        <v>3</v>
      </c>
      <c r="N26" s="315">
        <v>16</v>
      </c>
      <c r="O26" s="316">
        <v>15</v>
      </c>
      <c r="P26" s="310">
        <v>17</v>
      </c>
      <c r="Q26" s="310">
        <v>29</v>
      </c>
      <c r="R26" s="487">
        <v>63</v>
      </c>
      <c r="S26" s="487">
        <v>148</v>
      </c>
      <c r="T26" s="166">
        <v>143</v>
      </c>
      <c r="U26" s="149"/>
    </row>
    <row r="27" spans="1:21" ht="15">
      <c r="A27" s="23" t="s">
        <v>451</v>
      </c>
      <c r="B27" s="310">
        <v>1167.8969613487325</v>
      </c>
      <c r="C27" s="310">
        <v>1364.3404594557774</v>
      </c>
      <c r="D27" s="310">
        <v>2062.320354271048</v>
      </c>
      <c r="E27" s="310">
        <v>1237.0221991244136</v>
      </c>
      <c r="F27" s="310">
        <v>1629.2364436326573</v>
      </c>
      <c r="G27" s="310">
        <v>2406.9374155906844</v>
      </c>
      <c r="H27" s="310">
        <v>3286.7284589108485</v>
      </c>
      <c r="I27" s="310">
        <v>8640.654721960129</v>
      </c>
      <c r="J27" s="310">
        <v>10932.55159585114</v>
      </c>
      <c r="K27" s="310">
        <v>14181.942335087533</v>
      </c>
      <c r="L27" s="310">
        <v>14864</v>
      </c>
      <c r="M27" s="315">
        <v>18095</v>
      </c>
      <c r="N27" s="315">
        <v>22590</v>
      </c>
      <c r="O27" s="316">
        <v>21669</v>
      </c>
      <c r="P27" s="310">
        <v>19839</v>
      </c>
      <c r="Q27" s="310">
        <v>19448</v>
      </c>
      <c r="R27" s="487">
        <v>17157</v>
      </c>
      <c r="S27" s="484">
        <v>15566</v>
      </c>
      <c r="T27" s="166">
        <v>18593</v>
      </c>
      <c r="U27" s="149"/>
    </row>
    <row r="28" spans="1:21" ht="15">
      <c r="A28" s="23" t="s">
        <v>452</v>
      </c>
      <c r="B28" s="310">
        <v>544.2561300294497</v>
      </c>
      <c r="C28" s="310">
        <v>402.8100838753189</v>
      </c>
      <c r="D28" s="310">
        <v>636.0867378774348</v>
      </c>
      <c r="E28" s="310">
        <v>727.7491577989582</v>
      </c>
      <c r="F28" s="310">
        <v>790.3150664426403</v>
      </c>
      <c r="G28" s="310">
        <v>1179.1655524216537</v>
      </c>
      <c r="H28" s="310">
        <v>1463.4031481416075</v>
      </c>
      <c r="I28" s="310">
        <v>2475.389901660519</v>
      </c>
      <c r="J28" s="310">
        <v>2283.823853420858</v>
      </c>
      <c r="K28" s="310">
        <v>5039.246652639794</v>
      </c>
      <c r="L28" s="310">
        <v>6469</v>
      </c>
      <c r="M28" s="315">
        <v>4958</v>
      </c>
      <c r="N28" s="315">
        <v>4789</v>
      </c>
      <c r="O28" s="316">
        <v>5013</v>
      </c>
      <c r="P28" s="310">
        <v>5001</v>
      </c>
      <c r="Q28" s="310">
        <v>5863</v>
      </c>
      <c r="R28" s="487">
        <v>5750</v>
      </c>
      <c r="S28" s="484">
        <v>4587</v>
      </c>
      <c r="T28" s="166">
        <v>3826</v>
      </c>
      <c r="U28" s="149"/>
    </row>
    <row r="29" spans="1:21" ht="15">
      <c r="A29" s="277" t="s">
        <v>453</v>
      </c>
      <c r="B29" s="317" t="s">
        <v>168</v>
      </c>
      <c r="C29" s="317" t="s">
        <v>168</v>
      </c>
      <c r="D29" s="56" t="s">
        <v>384</v>
      </c>
      <c r="E29" s="56" t="s">
        <v>384</v>
      </c>
      <c r="F29" s="56" t="s">
        <v>384</v>
      </c>
      <c r="G29" s="56" t="s">
        <v>384</v>
      </c>
      <c r="H29" s="56" t="s">
        <v>384</v>
      </c>
      <c r="I29" s="56" t="s">
        <v>384</v>
      </c>
      <c r="J29" s="56" t="s">
        <v>384</v>
      </c>
      <c r="K29" s="310">
        <v>10</v>
      </c>
      <c r="L29" s="310">
        <v>36</v>
      </c>
      <c r="M29" s="316" t="s">
        <v>384</v>
      </c>
      <c r="N29" s="316" t="s">
        <v>384</v>
      </c>
      <c r="O29" s="316">
        <v>5</v>
      </c>
      <c r="P29" s="310">
        <v>15</v>
      </c>
      <c r="Q29" s="310">
        <v>86</v>
      </c>
      <c r="R29" s="487">
        <v>103</v>
      </c>
      <c r="S29" s="487">
        <v>100</v>
      </c>
      <c r="T29" s="166">
        <v>160</v>
      </c>
      <c r="U29" s="149"/>
    </row>
    <row r="30" spans="1:21" ht="15">
      <c r="A30" s="107" t="s">
        <v>454</v>
      </c>
      <c r="B30" s="13" t="s">
        <v>384</v>
      </c>
      <c r="C30" s="13" t="s">
        <v>384</v>
      </c>
      <c r="D30" s="13" t="s">
        <v>384</v>
      </c>
      <c r="E30" s="13" t="s">
        <v>384</v>
      </c>
      <c r="F30" s="13" t="s">
        <v>384</v>
      </c>
      <c r="G30" s="13" t="s">
        <v>384</v>
      </c>
      <c r="H30" s="13" t="s">
        <v>384</v>
      </c>
      <c r="I30" s="13" t="s">
        <v>384</v>
      </c>
      <c r="J30" s="13" t="s">
        <v>384</v>
      </c>
      <c r="K30" s="13" t="s">
        <v>384</v>
      </c>
      <c r="L30" s="13" t="s">
        <v>384</v>
      </c>
      <c r="M30" s="80" t="s">
        <v>384</v>
      </c>
      <c r="N30" s="80" t="s">
        <v>384</v>
      </c>
      <c r="O30" s="316">
        <v>7</v>
      </c>
      <c r="P30" s="310">
        <v>11</v>
      </c>
      <c r="Q30" s="310">
        <v>7</v>
      </c>
      <c r="R30" s="487">
        <v>30</v>
      </c>
      <c r="S30" s="487">
        <v>15</v>
      </c>
      <c r="T30" s="166">
        <v>13</v>
      </c>
      <c r="U30" s="149"/>
    </row>
    <row r="31" spans="1:21" ht="12.75">
      <c r="A31" s="277" t="s">
        <v>535</v>
      </c>
      <c r="B31" s="310">
        <v>305.59746238056556</v>
      </c>
      <c r="C31" s="310">
        <v>371.6953174799394</v>
      </c>
      <c r="D31" s="310">
        <v>378.4228345383998</v>
      </c>
      <c r="E31" s="310">
        <v>286.5922266904148</v>
      </c>
      <c r="F31" s="310">
        <v>-121.09530705228794</v>
      </c>
      <c r="G31" s="310">
        <v>12.277718631690306</v>
      </c>
      <c r="H31" s="310">
        <v>40.86966613014718</v>
      </c>
      <c r="I31" s="310">
        <v>-153.38738893289806</v>
      </c>
      <c r="J31" s="310">
        <v>-140.60510652182322</v>
      </c>
      <c r="K31" s="310">
        <v>2829.5936747884616</v>
      </c>
      <c r="L31" s="310">
        <v>2510</v>
      </c>
      <c r="M31" s="315">
        <v>5103</v>
      </c>
      <c r="N31" s="80">
        <v>6422</v>
      </c>
      <c r="O31" s="80" t="s">
        <v>384</v>
      </c>
      <c r="P31" s="80" t="s">
        <v>384</v>
      </c>
      <c r="Q31" s="80" t="s">
        <v>384</v>
      </c>
      <c r="R31" s="80" t="s">
        <v>384</v>
      </c>
      <c r="S31" s="80" t="s">
        <v>384</v>
      </c>
      <c r="T31" s="166">
        <v>927</v>
      </c>
      <c r="U31" s="149"/>
    </row>
    <row r="32" spans="1:21" ht="15">
      <c r="A32" s="23" t="s">
        <v>536</v>
      </c>
      <c r="B32" s="310">
        <v>184.5021553282776</v>
      </c>
      <c r="C32" s="310">
        <v>124.9636293609027</v>
      </c>
      <c r="D32" s="310">
        <v>163.64685244705024</v>
      </c>
      <c r="E32" s="310">
        <v>557.5429762199091</v>
      </c>
      <c r="F32" s="310">
        <v>931.5929246703096</v>
      </c>
      <c r="G32" s="310">
        <v>763.0686223558755</v>
      </c>
      <c r="H32" s="310">
        <v>792.50150948664</v>
      </c>
      <c r="I32" s="310">
        <v>358.40847128948</v>
      </c>
      <c r="J32" s="310">
        <v>514.9914308251467</v>
      </c>
      <c r="K32" s="310">
        <v>597.2353268648257</v>
      </c>
      <c r="L32" s="310">
        <v>3084</v>
      </c>
      <c r="M32" s="315">
        <v>2954</v>
      </c>
      <c r="N32" s="315">
        <v>312</v>
      </c>
      <c r="O32" s="316">
        <v>383</v>
      </c>
      <c r="P32" s="310">
        <v>692</v>
      </c>
      <c r="Q32" s="310">
        <v>560</v>
      </c>
      <c r="R32" s="487">
        <v>600</v>
      </c>
      <c r="S32" s="487">
        <v>720</v>
      </c>
      <c r="T32" s="166">
        <v>880</v>
      </c>
      <c r="U32" s="149"/>
    </row>
    <row r="33" spans="1:21" ht="15">
      <c r="A33" s="277" t="s">
        <v>693</v>
      </c>
      <c r="B33" s="317" t="s">
        <v>384</v>
      </c>
      <c r="C33" s="317" t="s">
        <v>384</v>
      </c>
      <c r="D33" s="317" t="s">
        <v>384</v>
      </c>
      <c r="E33" s="310">
        <v>0.3363758529230221</v>
      </c>
      <c r="F33" s="310">
        <v>0</v>
      </c>
      <c r="G33" s="310">
        <v>4.036510235076265</v>
      </c>
      <c r="H33" s="310">
        <v>5.550201573229864</v>
      </c>
      <c r="I33" s="310">
        <v>2.186443043999643</v>
      </c>
      <c r="J33" s="310">
        <v>47.59718318860762</v>
      </c>
      <c r="K33" s="310">
        <v>117.56336059659621</v>
      </c>
      <c r="L33" s="310">
        <v>24</v>
      </c>
      <c r="M33" s="315">
        <v>62</v>
      </c>
      <c r="N33" s="315">
        <v>35</v>
      </c>
      <c r="O33" s="316">
        <v>68</v>
      </c>
      <c r="P33" s="310">
        <v>41</v>
      </c>
      <c r="Q33" s="310">
        <v>42</v>
      </c>
      <c r="R33" s="487">
        <v>31</v>
      </c>
      <c r="S33" s="487">
        <v>11</v>
      </c>
      <c r="T33" s="166">
        <v>-39</v>
      </c>
      <c r="U33" s="149"/>
    </row>
    <row r="34" spans="1:21" ht="15">
      <c r="A34" s="277" t="s">
        <v>458</v>
      </c>
      <c r="B34" s="317" t="s">
        <v>384</v>
      </c>
      <c r="C34" s="317" t="s">
        <v>384</v>
      </c>
      <c r="D34" s="317" t="s">
        <v>384</v>
      </c>
      <c r="E34" s="310">
        <v>10.427651440613683</v>
      </c>
      <c r="F34" s="310">
        <v>18.3324839843047</v>
      </c>
      <c r="G34" s="310">
        <v>16.986980572612612</v>
      </c>
      <c r="H34" s="310">
        <v>41.87879368891625</v>
      </c>
      <c r="I34" s="310">
        <v>5.382013646768353</v>
      </c>
      <c r="J34" s="310">
        <v>4.541074014460798</v>
      </c>
      <c r="K34" s="310">
        <v>13.286846190459372</v>
      </c>
      <c r="L34" s="310">
        <v>-12</v>
      </c>
      <c r="M34" s="315">
        <v>-26</v>
      </c>
      <c r="N34" s="315">
        <v>9</v>
      </c>
      <c r="O34" s="316">
        <v>30</v>
      </c>
      <c r="P34" s="310">
        <v>59</v>
      </c>
      <c r="Q34" s="310">
        <v>159</v>
      </c>
      <c r="R34" s="487">
        <v>218</v>
      </c>
      <c r="S34" s="487">
        <v>233</v>
      </c>
      <c r="T34" s="166">
        <v>141</v>
      </c>
      <c r="U34" s="149"/>
    </row>
    <row r="35" spans="1:21" ht="15">
      <c r="A35" s="107" t="s">
        <v>459</v>
      </c>
      <c r="B35" s="13" t="s">
        <v>384</v>
      </c>
      <c r="C35" s="13" t="s">
        <v>384</v>
      </c>
      <c r="D35" s="13" t="s">
        <v>384</v>
      </c>
      <c r="E35" s="13" t="s">
        <v>384</v>
      </c>
      <c r="F35" s="13" t="s">
        <v>384</v>
      </c>
      <c r="G35" s="13" t="s">
        <v>384</v>
      </c>
      <c r="H35" s="13" t="s">
        <v>384</v>
      </c>
      <c r="I35" s="13" t="s">
        <v>384</v>
      </c>
      <c r="J35" s="13" t="s">
        <v>384</v>
      </c>
      <c r="K35" s="13" t="s">
        <v>384</v>
      </c>
      <c r="L35" s="13" t="s">
        <v>384</v>
      </c>
      <c r="M35" s="315">
        <v>1</v>
      </c>
      <c r="N35" s="315">
        <v>0</v>
      </c>
      <c r="O35" s="316">
        <v>3</v>
      </c>
      <c r="P35" s="310">
        <v>10</v>
      </c>
      <c r="Q35" s="310">
        <v>18</v>
      </c>
      <c r="R35" s="487">
        <v>64</v>
      </c>
      <c r="S35" s="487">
        <v>84</v>
      </c>
      <c r="T35" s="166">
        <v>72</v>
      </c>
      <c r="U35" s="149"/>
    </row>
    <row r="36" spans="1:21" ht="15">
      <c r="A36" s="277" t="s">
        <v>460</v>
      </c>
      <c r="B36" s="317" t="s">
        <v>384</v>
      </c>
      <c r="C36" s="317" t="s">
        <v>384</v>
      </c>
      <c r="D36" s="317" t="s">
        <v>384</v>
      </c>
      <c r="E36" s="310">
        <v>10.932215219998216</v>
      </c>
      <c r="F36" s="310">
        <v>1.0091275587690662</v>
      </c>
      <c r="G36" s="310">
        <v>25.732752748611187</v>
      </c>
      <c r="H36" s="310">
        <v>12.277718631690306</v>
      </c>
      <c r="I36" s="310">
        <v>36.328592115686384</v>
      </c>
      <c r="J36" s="310">
        <v>49.78362623260726</v>
      </c>
      <c r="K36" s="310">
        <v>295.16981093995184</v>
      </c>
      <c r="L36" s="310">
        <v>242</v>
      </c>
      <c r="M36" s="315">
        <v>350</v>
      </c>
      <c r="N36" s="315">
        <v>618</v>
      </c>
      <c r="O36" s="316">
        <v>734</v>
      </c>
      <c r="P36" s="310">
        <v>1039</v>
      </c>
      <c r="Q36" s="310">
        <v>522</v>
      </c>
      <c r="R36" s="487">
        <v>650</v>
      </c>
      <c r="S36" s="487">
        <v>895</v>
      </c>
      <c r="T36" s="166">
        <v>992</v>
      </c>
      <c r="U36" s="149"/>
    </row>
    <row r="37" spans="1:21" ht="15">
      <c r="A37" s="277" t="s">
        <v>537</v>
      </c>
      <c r="B37" s="317" t="s">
        <v>384</v>
      </c>
      <c r="C37" s="317" t="s">
        <v>384</v>
      </c>
      <c r="D37" s="317" t="s">
        <v>384</v>
      </c>
      <c r="E37" s="310">
        <v>41.037854056608694</v>
      </c>
      <c r="F37" s="310">
        <v>1.8500671910766213</v>
      </c>
      <c r="G37" s="310">
        <v>24.72362518984212</v>
      </c>
      <c r="H37" s="310">
        <v>63.238660349528146</v>
      </c>
      <c r="I37" s="310">
        <v>91.3260440686005</v>
      </c>
      <c r="J37" s="310">
        <v>196.27531018058338</v>
      </c>
      <c r="K37" s="310">
        <v>313.50229492425655</v>
      </c>
      <c r="L37" s="310">
        <v>458</v>
      </c>
      <c r="M37" s="315">
        <v>342</v>
      </c>
      <c r="N37" s="315">
        <v>374</v>
      </c>
      <c r="O37" s="316">
        <v>559</v>
      </c>
      <c r="P37" s="310">
        <v>1097</v>
      </c>
      <c r="Q37" s="310">
        <v>1676</v>
      </c>
      <c r="R37" s="487">
        <v>2315</v>
      </c>
      <c r="S37" s="484">
        <v>2467</v>
      </c>
      <c r="T37" s="166">
        <v>2251</v>
      </c>
      <c r="U37" s="149"/>
    </row>
    <row r="38" spans="1:21" ht="15">
      <c r="A38" s="277" t="s">
        <v>462</v>
      </c>
      <c r="B38" s="317" t="s">
        <v>384</v>
      </c>
      <c r="C38" s="317" t="s">
        <v>384</v>
      </c>
      <c r="D38" s="317" t="s">
        <v>384</v>
      </c>
      <c r="E38" s="310">
        <v>63.74322412891268</v>
      </c>
      <c r="F38" s="310">
        <v>31.28295432184105</v>
      </c>
      <c r="G38" s="310">
        <v>43.392485027069846</v>
      </c>
      <c r="H38" s="310">
        <v>45.41074014460798</v>
      </c>
      <c r="I38" s="310">
        <v>78.37557373106414</v>
      </c>
      <c r="J38" s="310">
        <v>335.366725364253</v>
      </c>
      <c r="K38" s="310">
        <v>440.6523673291589</v>
      </c>
      <c r="L38" s="310">
        <v>554</v>
      </c>
      <c r="M38" s="315">
        <v>606</v>
      </c>
      <c r="N38" s="315">
        <v>642</v>
      </c>
      <c r="O38" s="316">
        <v>620</v>
      </c>
      <c r="P38" s="310">
        <v>1199</v>
      </c>
      <c r="Q38" s="317">
        <v>1297</v>
      </c>
      <c r="R38" s="487">
        <v>1295</v>
      </c>
      <c r="S38" s="484">
        <v>1190</v>
      </c>
      <c r="T38" s="166">
        <v>1168</v>
      </c>
      <c r="U38" s="149"/>
    </row>
    <row r="39" spans="1:21" ht="15">
      <c r="A39" s="277" t="s">
        <v>463</v>
      </c>
      <c r="B39" s="310">
        <v>64.24778790829721</v>
      </c>
      <c r="C39" s="310">
        <v>85.27127871598609</v>
      </c>
      <c r="D39" s="310">
        <v>38.51503515968603</v>
      </c>
      <c r="E39" s="310">
        <v>4.2</v>
      </c>
      <c r="F39" s="310">
        <v>-7.57</v>
      </c>
      <c r="G39" s="310">
        <v>0</v>
      </c>
      <c r="H39" s="310">
        <v>1.0091275587690662</v>
      </c>
      <c r="I39" s="310">
        <v>3.363758529230221</v>
      </c>
      <c r="J39" s="310">
        <v>42.39</v>
      </c>
      <c r="K39" s="310">
        <v>20.83</v>
      </c>
      <c r="L39" s="310">
        <v>-1189</v>
      </c>
      <c r="M39" s="315">
        <v>-1214</v>
      </c>
      <c r="N39" s="315">
        <v>69</v>
      </c>
      <c r="O39" s="316" t="s">
        <v>384</v>
      </c>
      <c r="P39" s="317">
        <v>45</v>
      </c>
      <c r="Q39" s="317" t="s">
        <v>384</v>
      </c>
      <c r="R39" s="488" t="s">
        <v>384</v>
      </c>
      <c r="S39" s="488" t="s">
        <v>384</v>
      </c>
      <c r="T39" s="166">
        <v>165</v>
      </c>
      <c r="U39" s="149"/>
    </row>
    <row r="40" spans="1:21" ht="15">
      <c r="A40" s="277"/>
      <c r="B40" s="310"/>
      <c r="C40" s="310"/>
      <c r="D40" s="310"/>
      <c r="E40" s="310"/>
      <c r="F40" s="310"/>
      <c r="G40" s="310"/>
      <c r="H40" s="310"/>
      <c r="I40" s="310"/>
      <c r="J40" s="310"/>
      <c r="K40" s="310"/>
      <c r="L40" s="310"/>
      <c r="M40" s="315"/>
      <c r="N40" s="315"/>
      <c r="O40" s="316"/>
      <c r="P40" s="310"/>
      <c r="Q40" s="310"/>
      <c r="R40" s="487"/>
      <c r="S40" s="487"/>
      <c r="T40" s="166"/>
      <c r="U40" s="149"/>
    </row>
    <row r="41" spans="1:21" ht="12.75">
      <c r="A41" s="14" t="s">
        <v>538</v>
      </c>
      <c r="B41" s="33">
        <v>1600.3081202812773</v>
      </c>
      <c r="C41" s="33">
        <v>1677.3381906006493</v>
      </c>
      <c r="D41" s="33">
        <v>1966.6214241144485</v>
      </c>
      <c r="E41" s="33">
        <v>2064.506797315048</v>
      </c>
      <c r="F41" s="33">
        <v>2288.533115361781</v>
      </c>
      <c r="G41" s="33">
        <v>2308.715666537162</v>
      </c>
      <c r="H41" s="33">
        <v>3776.1553249138456</v>
      </c>
      <c r="I41" s="33">
        <v>3592.662297144337</v>
      </c>
      <c r="J41" s="33">
        <v>5194.652296690229</v>
      </c>
      <c r="K41" s="33">
        <v>8808.506272568717</v>
      </c>
      <c r="L41" s="33">
        <v>7401</v>
      </c>
      <c r="M41" s="177">
        <v>6434</v>
      </c>
      <c r="N41" s="177">
        <v>4189</v>
      </c>
      <c r="O41" s="177">
        <v>5531</v>
      </c>
      <c r="P41" s="33">
        <v>7524</v>
      </c>
      <c r="Q41" s="33">
        <v>6483</v>
      </c>
      <c r="R41" s="33">
        <v>4893</v>
      </c>
      <c r="S41" s="161">
        <v>10004</v>
      </c>
      <c r="T41" s="161">
        <v>8355</v>
      </c>
      <c r="U41" s="149"/>
    </row>
    <row r="42" spans="1:21" ht="15">
      <c r="A42" s="23" t="s">
        <v>465</v>
      </c>
      <c r="B42" s="310">
        <v>336.54404084948357</v>
      </c>
      <c r="C42" s="310">
        <v>255.64564822149677</v>
      </c>
      <c r="D42" s="310">
        <v>134.2139653162858</v>
      </c>
      <c r="E42" s="310">
        <v>138.9232272572081</v>
      </c>
      <c r="F42" s="310">
        <v>137.40953591905452</v>
      </c>
      <c r="G42" s="310">
        <v>179.62470546089378</v>
      </c>
      <c r="H42" s="310">
        <v>221.83987500273304</v>
      </c>
      <c r="I42" s="310">
        <v>146.82805980089913</v>
      </c>
      <c r="J42" s="310">
        <v>261.86860150057265</v>
      </c>
      <c r="K42" s="310">
        <v>289.28323351379896</v>
      </c>
      <c r="L42" s="310">
        <v>179</v>
      </c>
      <c r="M42" s="315">
        <v>591</v>
      </c>
      <c r="N42" s="315">
        <v>381</v>
      </c>
      <c r="O42" s="80">
        <v>822</v>
      </c>
      <c r="P42" s="26">
        <v>1621</v>
      </c>
      <c r="Q42" s="26">
        <v>1385</v>
      </c>
      <c r="R42" s="487">
        <v>1099</v>
      </c>
      <c r="S42" s="484">
        <v>1183</v>
      </c>
      <c r="T42" s="166">
        <v>1085</v>
      </c>
      <c r="U42" s="149"/>
    </row>
    <row r="43" spans="1:21" ht="15">
      <c r="A43" s="23" t="s">
        <v>466</v>
      </c>
      <c r="B43" s="310">
        <v>1263.7640794317938</v>
      </c>
      <c r="C43" s="310">
        <v>1421.6925423791527</v>
      </c>
      <c r="D43" s="310">
        <v>1832.4074587981627</v>
      </c>
      <c r="E43" s="310">
        <v>1925.5835700578398</v>
      </c>
      <c r="F43" s="310">
        <v>2151.123579442726</v>
      </c>
      <c r="G43" s="310">
        <v>2129.0909610762683</v>
      </c>
      <c r="H43" s="310">
        <v>3554.3154499111124</v>
      </c>
      <c r="I43" s="310">
        <v>3445.834237343438</v>
      </c>
      <c r="J43" s="310">
        <v>4932.783695189657</v>
      </c>
      <c r="K43" s="310">
        <v>8519.223039054918</v>
      </c>
      <c r="L43" s="310">
        <v>7222</v>
      </c>
      <c r="M43" s="315">
        <v>5843</v>
      </c>
      <c r="N43" s="315">
        <v>3808</v>
      </c>
      <c r="O43" s="316">
        <v>4709</v>
      </c>
      <c r="P43" s="310">
        <v>5903</v>
      </c>
      <c r="Q43" s="310">
        <v>5098</v>
      </c>
      <c r="R43" s="487">
        <v>3794</v>
      </c>
      <c r="S43" s="484">
        <v>8821</v>
      </c>
      <c r="T43" s="166">
        <v>7270</v>
      </c>
      <c r="U43" s="149"/>
    </row>
    <row r="44" spans="1:21" ht="15">
      <c r="A44" s="277"/>
      <c r="B44" s="310"/>
      <c r="C44" s="310"/>
      <c r="D44" s="310"/>
      <c r="E44" s="310"/>
      <c r="F44" s="310"/>
      <c r="G44" s="310"/>
      <c r="H44" s="310"/>
      <c r="I44" s="310"/>
      <c r="J44" s="310"/>
      <c r="K44" s="310"/>
      <c r="L44" s="310"/>
      <c r="M44" s="315"/>
      <c r="N44" s="315"/>
      <c r="O44" s="316"/>
      <c r="P44" s="310"/>
      <c r="Q44" s="310"/>
      <c r="R44" s="487"/>
      <c r="S44" s="487"/>
      <c r="T44" s="166"/>
      <c r="U44" s="149"/>
    </row>
    <row r="45" spans="1:21" ht="51">
      <c r="A45" s="160" t="s">
        <v>539</v>
      </c>
      <c r="B45" s="33">
        <v>624.4817709515904</v>
      </c>
      <c r="C45" s="33">
        <v>456.79840826946395</v>
      </c>
      <c r="D45" s="33">
        <v>457.47115997531</v>
      </c>
      <c r="E45" s="33">
        <v>489.42686600299714</v>
      </c>
      <c r="F45" s="33">
        <v>530.2965321331443</v>
      </c>
      <c r="G45" s="33">
        <v>610.185797202362</v>
      </c>
      <c r="H45" s="33">
        <v>708.5794864549853</v>
      </c>
      <c r="I45" s="33">
        <v>849.6854044835536</v>
      </c>
      <c r="J45" s="33">
        <v>1725.27174964218</v>
      </c>
      <c r="K45" s="33">
        <v>1979.7318126621963</v>
      </c>
      <c r="L45" s="33">
        <v>3108</v>
      </c>
      <c r="M45" s="177">
        <v>2768</v>
      </c>
      <c r="N45" s="177">
        <v>2460</v>
      </c>
      <c r="O45" s="177">
        <v>3117</v>
      </c>
      <c r="P45" s="33">
        <v>4149</v>
      </c>
      <c r="Q45" s="33">
        <v>4357</v>
      </c>
      <c r="R45" s="33">
        <v>4499</v>
      </c>
      <c r="S45" s="161">
        <v>4469</v>
      </c>
      <c r="T45" s="161">
        <v>5052</v>
      </c>
      <c r="U45" s="149"/>
    </row>
    <row r="46" spans="1:20" s="149" customFormat="1" ht="15">
      <c r="A46" s="14"/>
      <c r="B46" s="33"/>
      <c r="C46" s="33"/>
      <c r="D46" s="33"/>
      <c r="E46" s="33"/>
      <c r="F46" s="33"/>
      <c r="G46" s="33"/>
      <c r="H46" s="33"/>
      <c r="I46" s="33"/>
      <c r="J46" s="33"/>
      <c r="K46" s="33"/>
      <c r="L46" s="33"/>
      <c r="M46" s="177"/>
      <c r="N46" s="177"/>
      <c r="O46" s="179"/>
      <c r="P46" s="33"/>
      <c r="Q46" s="33"/>
      <c r="R46" s="487"/>
      <c r="S46" s="487"/>
      <c r="T46" s="166"/>
    </row>
    <row r="47" spans="1:20" s="149" customFormat="1" ht="25.5">
      <c r="A47" s="162" t="s">
        <v>468</v>
      </c>
      <c r="B47" s="11" t="s">
        <v>384</v>
      </c>
      <c r="C47" s="11" t="s">
        <v>384</v>
      </c>
      <c r="D47" s="11" t="s">
        <v>384</v>
      </c>
      <c r="E47" s="33">
        <v>202.16188760673626</v>
      </c>
      <c r="F47" s="33">
        <v>191.73423616612257</v>
      </c>
      <c r="G47" s="33">
        <v>258.33665504488096</v>
      </c>
      <c r="H47" s="33">
        <v>241.18148654580682</v>
      </c>
      <c r="I47" s="33">
        <v>227.39007657596292</v>
      </c>
      <c r="J47" s="33">
        <v>330.9938392762537</v>
      </c>
      <c r="K47" s="33">
        <v>198.29268451476943</v>
      </c>
      <c r="L47" s="33">
        <v>812</v>
      </c>
      <c r="M47" s="177">
        <v>673</v>
      </c>
      <c r="N47" s="177">
        <v>579</v>
      </c>
      <c r="O47" s="33">
        <v>827</v>
      </c>
      <c r="P47" s="33">
        <v>1163</v>
      </c>
      <c r="Q47" s="33">
        <v>1421</v>
      </c>
      <c r="R47" s="33">
        <v>1463</v>
      </c>
      <c r="S47" s="161">
        <v>886</v>
      </c>
      <c r="T47" s="161">
        <v>845</v>
      </c>
    </row>
    <row r="48" spans="1:20" s="149" customFormat="1" ht="15">
      <c r="A48" s="107" t="s">
        <v>469</v>
      </c>
      <c r="B48" s="13" t="s">
        <v>384</v>
      </c>
      <c r="C48" s="13" t="s">
        <v>384</v>
      </c>
      <c r="D48" s="13" t="s">
        <v>384</v>
      </c>
      <c r="E48" s="13" t="s">
        <v>384</v>
      </c>
      <c r="F48" s="13" t="s">
        <v>384</v>
      </c>
      <c r="G48" s="13" t="s">
        <v>384</v>
      </c>
      <c r="H48" s="13" t="s">
        <v>384</v>
      </c>
      <c r="I48" s="13" t="s">
        <v>384</v>
      </c>
      <c r="J48" s="13" t="s">
        <v>384</v>
      </c>
      <c r="K48" s="13" t="s">
        <v>384</v>
      </c>
      <c r="L48" s="13" t="s">
        <v>384</v>
      </c>
      <c r="M48" s="64">
        <v>15</v>
      </c>
      <c r="N48" s="64">
        <v>11</v>
      </c>
      <c r="O48" s="26">
        <v>33</v>
      </c>
      <c r="P48" s="13" t="s">
        <v>384</v>
      </c>
      <c r="Q48" s="26">
        <v>10</v>
      </c>
      <c r="R48" s="26">
        <v>2</v>
      </c>
      <c r="S48" s="487">
        <v>21</v>
      </c>
      <c r="T48" s="166">
        <v>18</v>
      </c>
    </row>
    <row r="49" spans="1:21" ht="12.75">
      <c r="A49" s="23" t="s">
        <v>470</v>
      </c>
      <c r="B49" s="317" t="s">
        <v>384</v>
      </c>
      <c r="C49" s="317" t="s">
        <v>384</v>
      </c>
      <c r="D49" s="317" t="s">
        <v>384</v>
      </c>
      <c r="E49" s="317" t="s">
        <v>384</v>
      </c>
      <c r="F49" s="317" t="s">
        <v>384</v>
      </c>
      <c r="G49" s="317" t="s">
        <v>384</v>
      </c>
      <c r="H49" s="317" t="s">
        <v>384</v>
      </c>
      <c r="I49" s="317" t="s">
        <v>384</v>
      </c>
      <c r="J49" s="317" t="s">
        <v>384</v>
      </c>
      <c r="K49" s="26">
        <v>-7</v>
      </c>
      <c r="L49" s="26">
        <v>393</v>
      </c>
      <c r="M49" s="64">
        <v>199</v>
      </c>
      <c r="N49" s="64">
        <v>101</v>
      </c>
      <c r="O49" s="80">
        <v>293</v>
      </c>
      <c r="P49" s="26">
        <v>329</v>
      </c>
      <c r="Q49" s="26">
        <v>425</v>
      </c>
      <c r="R49" s="26">
        <v>603</v>
      </c>
      <c r="S49" s="26">
        <v>601</v>
      </c>
      <c r="T49" s="166">
        <v>660</v>
      </c>
      <c r="U49" s="149"/>
    </row>
    <row r="50" spans="1:21" ht="14.25" customHeight="1">
      <c r="A50" s="23" t="s">
        <v>471</v>
      </c>
      <c r="B50" s="317" t="s">
        <v>384</v>
      </c>
      <c r="C50" s="317" t="s">
        <v>384</v>
      </c>
      <c r="D50" s="317" t="s">
        <v>384</v>
      </c>
      <c r="E50" s="317" t="s">
        <v>384</v>
      </c>
      <c r="F50" s="317" t="s">
        <v>384</v>
      </c>
      <c r="G50" s="317" t="s">
        <v>384</v>
      </c>
      <c r="H50" s="317" t="s">
        <v>384</v>
      </c>
      <c r="I50" s="317" t="s">
        <v>384</v>
      </c>
      <c r="J50" s="317" t="s">
        <v>384</v>
      </c>
      <c r="K50" s="26">
        <v>6</v>
      </c>
      <c r="L50" s="26">
        <v>4</v>
      </c>
      <c r="M50" s="64">
        <v>19</v>
      </c>
      <c r="N50" s="64">
        <v>18</v>
      </c>
      <c r="O50" s="80">
        <v>15</v>
      </c>
      <c r="P50" s="26">
        <v>21</v>
      </c>
      <c r="Q50" s="26">
        <v>24</v>
      </c>
      <c r="R50" s="33">
        <v>19</v>
      </c>
      <c r="S50" s="33">
        <v>10</v>
      </c>
      <c r="T50" s="166">
        <v>8</v>
      </c>
      <c r="U50" s="149"/>
    </row>
    <row r="51" spans="1:21" ht="12.75">
      <c r="A51" s="23" t="s">
        <v>472</v>
      </c>
      <c r="B51" s="317" t="s">
        <v>384</v>
      </c>
      <c r="C51" s="317" t="s">
        <v>384</v>
      </c>
      <c r="D51" s="317" t="s">
        <v>384</v>
      </c>
      <c r="E51" s="310">
        <v>2.186443043999643</v>
      </c>
      <c r="F51" s="310">
        <v>1.6818792646151104</v>
      </c>
      <c r="G51" s="310">
        <v>2.0182551175381325</v>
      </c>
      <c r="H51" s="310">
        <v>0.5045637793845331</v>
      </c>
      <c r="I51" s="310">
        <v>1.8500671910766213</v>
      </c>
      <c r="J51" s="310">
        <v>8.409396323075551</v>
      </c>
      <c r="K51" s="310">
        <v>-1.1773154852305772</v>
      </c>
      <c r="L51" s="310">
        <v>4</v>
      </c>
      <c r="M51" s="315">
        <v>93</v>
      </c>
      <c r="N51" s="80">
        <v>126</v>
      </c>
      <c r="O51" s="80">
        <v>76</v>
      </c>
      <c r="P51" s="310">
        <v>207</v>
      </c>
      <c r="Q51" s="310">
        <v>188</v>
      </c>
      <c r="R51" s="26">
        <v>105</v>
      </c>
      <c r="S51" s="26">
        <v>64</v>
      </c>
      <c r="T51" s="166">
        <v>55</v>
      </c>
      <c r="U51" s="149"/>
    </row>
    <row r="52" spans="1:21" ht="15" customHeight="1">
      <c r="A52" s="295" t="s">
        <v>473</v>
      </c>
      <c r="B52" s="317" t="s">
        <v>384</v>
      </c>
      <c r="C52" s="317" t="s">
        <v>384</v>
      </c>
      <c r="D52" s="317" t="s">
        <v>384</v>
      </c>
      <c r="E52" s="310">
        <v>199.9754445627366</v>
      </c>
      <c r="F52" s="310">
        <v>190.05235690150747</v>
      </c>
      <c r="G52" s="310">
        <v>256.3183999273428</v>
      </c>
      <c r="H52" s="310">
        <v>240.67692276642228</v>
      </c>
      <c r="I52" s="310">
        <v>225.5400093848863</v>
      </c>
      <c r="J52" s="310">
        <v>322.58444295317815</v>
      </c>
      <c r="K52" s="310">
        <v>200.47</v>
      </c>
      <c r="L52" s="310">
        <v>411</v>
      </c>
      <c r="M52" s="315">
        <v>347</v>
      </c>
      <c r="N52" s="316">
        <v>323</v>
      </c>
      <c r="O52" s="316">
        <v>410</v>
      </c>
      <c r="P52" s="13" t="s">
        <v>384</v>
      </c>
      <c r="Q52" s="310">
        <v>784</v>
      </c>
      <c r="R52" s="487">
        <v>736</v>
      </c>
      <c r="S52" s="487">
        <v>190</v>
      </c>
      <c r="T52" s="166">
        <v>104</v>
      </c>
      <c r="U52" s="149"/>
    </row>
    <row r="53" spans="1:21" ht="15">
      <c r="A53" s="277"/>
      <c r="B53" s="317" t="s">
        <v>384</v>
      </c>
      <c r="C53" s="317" t="s">
        <v>384</v>
      </c>
      <c r="D53" s="310"/>
      <c r="E53" s="310"/>
      <c r="F53" s="310"/>
      <c r="G53" s="310"/>
      <c r="H53" s="310"/>
      <c r="I53" s="310"/>
      <c r="J53" s="310"/>
      <c r="K53" s="310"/>
      <c r="L53" s="310"/>
      <c r="M53" s="315"/>
      <c r="N53" s="315"/>
      <c r="O53" s="316"/>
      <c r="P53" s="310"/>
      <c r="Q53" s="310"/>
      <c r="R53" s="487"/>
      <c r="S53" s="487"/>
      <c r="T53" s="166"/>
      <c r="U53" s="149"/>
    </row>
    <row r="54" spans="1:21" ht="12.75">
      <c r="A54" s="14" t="s">
        <v>474</v>
      </c>
      <c r="B54" s="11" t="s">
        <v>384</v>
      </c>
      <c r="C54" s="11" t="s">
        <v>384</v>
      </c>
      <c r="D54" s="11" t="s">
        <v>384</v>
      </c>
      <c r="E54" s="33">
        <v>158.09665087382038</v>
      </c>
      <c r="F54" s="33">
        <v>263.5504807651878</v>
      </c>
      <c r="G54" s="33">
        <v>300.88820043964324</v>
      </c>
      <c r="H54" s="33">
        <v>369.176250855656</v>
      </c>
      <c r="I54" s="33">
        <v>541.2287473531425</v>
      </c>
      <c r="J54" s="33">
        <v>1222.2216615958005</v>
      </c>
      <c r="K54" s="33">
        <v>1458.0189812520916</v>
      </c>
      <c r="L54" s="33">
        <v>1925</v>
      </c>
      <c r="M54" s="177">
        <v>1850</v>
      </c>
      <c r="N54" s="177">
        <v>1785</v>
      </c>
      <c r="O54" s="177">
        <v>2148</v>
      </c>
      <c r="P54" s="33">
        <v>2868</v>
      </c>
      <c r="Q54" s="33">
        <v>2849</v>
      </c>
      <c r="R54" s="33">
        <v>2926</v>
      </c>
      <c r="S54" s="161">
        <v>3517</v>
      </c>
      <c r="T54" s="161">
        <v>4141</v>
      </c>
      <c r="U54" s="149"/>
    </row>
    <row r="55" spans="1:21" ht="15">
      <c r="A55" s="294" t="s">
        <v>475</v>
      </c>
      <c r="B55" s="317" t="s">
        <v>384</v>
      </c>
      <c r="C55" s="317" t="s">
        <v>384</v>
      </c>
      <c r="D55" s="317" t="s">
        <v>384</v>
      </c>
      <c r="E55" s="310">
        <v>57.8566467027598</v>
      </c>
      <c r="F55" s="310">
        <v>66.09785509937383</v>
      </c>
      <c r="G55" s="310">
        <v>62.06134486429757</v>
      </c>
      <c r="H55" s="310">
        <v>57.01570707045224</v>
      </c>
      <c r="I55" s="310">
        <v>151.53732174182144</v>
      </c>
      <c r="J55" s="310">
        <v>206.70296162119706</v>
      </c>
      <c r="K55" s="310">
        <v>376.7409552737847</v>
      </c>
      <c r="L55" s="310">
        <v>461</v>
      </c>
      <c r="M55" s="315">
        <v>408</v>
      </c>
      <c r="N55" s="80">
        <v>458</v>
      </c>
      <c r="O55" s="80">
        <v>444</v>
      </c>
      <c r="P55" s="310">
        <v>511</v>
      </c>
      <c r="Q55" s="310">
        <v>376</v>
      </c>
      <c r="R55" s="487">
        <v>169</v>
      </c>
      <c r="S55" s="487">
        <v>245</v>
      </c>
      <c r="T55" s="166">
        <v>146</v>
      </c>
      <c r="U55" s="149"/>
    </row>
    <row r="56" spans="1:21" ht="15">
      <c r="A56" s="294" t="s">
        <v>476</v>
      </c>
      <c r="B56" s="317" t="s">
        <v>384</v>
      </c>
      <c r="C56" s="317" t="s">
        <v>384</v>
      </c>
      <c r="D56" s="317" t="s">
        <v>384</v>
      </c>
      <c r="E56" s="310">
        <v>15.977853013843548</v>
      </c>
      <c r="F56" s="310">
        <v>66.43423095229686</v>
      </c>
      <c r="G56" s="310">
        <v>13.959597896305416</v>
      </c>
      <c r="H56" s="310">
        <v>61.72496901137455</v>
      </c>
      <c r="I56" s="310">
        <v>22.8735579987655</v>
      </c>
      <c r="J56" s="310">
        <v>406.8465941103952</v>
      </c>
      <c r="K56" s="310">
        <v>27.58281993968781</v>
      </c>
      <c r="L56" s="310">
        <v>45</v>
      </c>
      <c r="M56" s="315">
        <v>112</v>
      </c>
      <c r="N56" s="315">
        <v>42</v>
      </c>
      <c r="O56" s="316">
        <v>39</v>
      </c>
      <c r="P56" s="310">
        <v>75</v>
      </c>
      <c r="Q56" s="310">
        <v>55</v>
      </c>
      <c r="R56" s="487">
        <v>-32</v>
      </c>
      <c r="S56" s="487">
        <v>-63</v>
      </c>
      <c r="T56" s="166">
        <v>-33</v>
      </c>
      <c r="U56" s="149"/>
    </row>
    <row r="57" spans="1:21" ht="15">
      <c r="A57" s="23" t="s">
        <v>477</v>
      </c>
      <c r="B57" s="317" t="s">
        <v>384</v>
      </c>
      <c r="C57" s="317" t="s">
        <v>384</v>
      </c>
      <c r="D57" s="317" t="s">
        <v>384</v>
      </c>
      <c r="E57" s="317" t="s">
        <v>384</v>
      </c>
      <c r="F57" s="317" t="s">
        <v>384</v>
      </c>
      <c r="G57" s="317" t="s">
        <v>384</v>
      </c>
      <c r="H57" s="317" t="s">
        <v>384</v>
      </c>
      <c r="I57" s="317" t="s">
        <v>384</v>
      </c>
      <c r="J57" s="317" t="s">
        <v>384</v>
      </c>
      <c r="K57" s="310">
        <v>17</v>
      </c>
      <c r="L57" s="310">
        <v>18</v>
      </c>
      <c r="M57" s="315">
        <v>19</v>
      </c>
      <c r="N57" s="315">
        <v>8</v>
      </c>
      <c r="O57" s="316">
        <v>12</v>
      </c>
      <c r="P57" s="310">
        <v>41</v>
      </c>
      <c r="Q57" s="310">
        <v>74</v>
      </c>
      <c r="R57" s="487">
        <v>-16</v>
      </c>
      <c r="S57" s="487">
        <v>-27</v>
      </c>
      <c r="T57" s="166">
        <v>66</v>
      </c>
      <c r="U57" s="149"/>
    </row>
    <row r="58" spans="1:21" ht="15">
      <c r="A58" s="23" t="s">
        <v>478</v>
      </c>
      <c r="B58" s="317" t="s">
        <v>384</v>
      </c>
      <c r="C58" s="317" t="s">
        <v>384</v>
      </c>
      <c r="D58" s="317" t="s">
        <v>384</v>
      </c>
      <c r="E58" s="317" t="s">
        <v>384</v>
      </c>
      <c r="F58" s="317" t="s">
        <v>384</v>
      </c>
      <c r="G58" s="317" t="s">
        <v>384</v>
      </c>
      <c r="H58" s="317" t="s">
        <v>384</v>
      </c>
      <c r="I58" s="317" t="s">
        <v>384</v>
      </c>
      <c r="J58" s="317" t="s">
        <v>384</v>
      </c>
      <c r="K58" s="310">
        <v>25</v>
      </c>
      <c r="L58" s="310">
        <v>43</v>
      </c>
      <c r="M58" s="315">
        <v>50</v>
      </c>
      <c r="N58" s="315">
        <v>50</v>
      </c>
      <c r="O58" s="316">
        <v>59</v>
      </c>
      <c r="P58" s="310">
        <v>142</v>
      </c>
      <c r="Q58" s="310">
        <v>228</v>
      </c>
      <c r="R58" s="487">
        <v>285</v>
      </c>
      <c r="S58" s="487">
        <v>522</v>
      </c>
      <c r="T58" s="166">
        <v>689</v>
      </c>
      <c r="U58" s="149"/>
    </row>
    <row r="59" spans="1:21" ht="15">
      <c r="A59" s="294" t="s">
        <v>479</v>
      </c>
      <c r="B59" s="317" t="s">
        <v>384</v>
      </c>
      <c r="C59" s="317" t="s">
        <v>384</v>
      </c>
      <c r="D59" s="317" t="s">
        <v>384</v>
      </c>
      <c r="E59" s="310">
        <v>2.186443043999643</v>
      </c>
      <c r="F59" s="310">
        <v>3.868322308614754</v>
      </c>
      <c r="G59" s="310">
        <v>16.14604094030506</v>
      </c>
      <c r="H59" s="310">
        <v>24</v>
      </c>
      <c r="I59" s="310">
        <v>51.97006927660691</v>
      </c>
      <c r="J59" s="310">
        <v>1.3455034116920883</v>
      </c>
      <c r="K59" s="310">
        <v>68.95704984921952</v>
      </c>
      <c r="L59" s="310">
        <v>126</v>
      </c>
      <c r="M59" s="315">
        <v>96</v>
      </c>
      <c r="N59" s="315">
        <v>-11</v>
      </c>
      <c r="O59" s="316">
        <v>24</v>
      </c>
      <c r="P59" s="310">
        <v>36</v>
      </c>
      <c r="Q59" s="310">
        <v>27</v>
      </c>
      <c r="R59" s="487">
        <v>25</v>
      </c>
      <c r="S59" s="487">
        <v>29</v>
      </c>
      <c r="T59" s="166">
        <v>22</v>
      </c>
      <c r="U59" s="149"/>
    </row>
    <row r="60" spans="1:21" ht="15">
      <c r="A60" s="294" t="s">
        <v>480</v>
      </c>
      <c r="B60" s="317" t="s">
        <v>384</v>
      </c>
      <c r="C60" s="317" t="s">
        <v>384</v>
      </c>
      <c r="D60" s="317" t="s">
        <v>384</v>
      </c>
      <c r="E60" s="310">
        <v>1.5136913381535992</v>
      </c>
      <c r="F60" s="310">
        <v>16.31422886676657</v>
      </c>
      <c r="G60" s="310">
        <v>26.23731652799572</v>
      </c>
      <c r="H60" s="310">
        <v>84.76671493660156</v>
      </c>
      <c r="I60" s="310">
        <v>95.86711808306129</v>
      </c>
      <c r="J60" s="310">
        <v>244.71343300149854</v>
      </c>
      <c r="K60" s="310">
        <v>520.3734444719151</v>
      </c>
      <c r="L60" s="310">
        <v>768</v>
      </c>
      <c r="M60" s="315">
        <v>582</v>
      </c>
      <c r="N60" s="315">
        <v>798</v>
      </c>
      <c r="O60" s="316">
        <v>1187</v>
      </c>
      <c r="P60" s="310">
        <v>1234</v>
      </c>
      <c r="Q60" s="310">
        <v>1182</v>
      </c>
      <c r="R60" s="487">
        <v>1642</v>
      </c>
      <c r="S60" s="484">
        <v>1912</v>
      </c>
      <c r="T60" s="166">
        <v>2567</v>
      </c>
      <c r="U60" s="149"/>
    </row>
    <row r="61" spans="1:21" ht="15">
      <c r="A61" s="294" t="s">
        <v>481</v>
      </c>
      <c r="B61" s="317" t="s">
        <v>384</v>
      </c>
      <c r="C61" s="317" t="s">
        <v>384</v>
      </c>
      <c r="D61" s="317" t="s">
        <v>384</v>
      </c>
      <c r="E61" s="310">
        <v>2.8591947498456873</v>
      </c>
      <c r="F61" s="310">
        <v>23.209933851688522</v>
      </c>
      <c r="G61" s="310">
        <v>0.8409396323075552</v>
      </c>
      <c r="H61" s="310">
        <v>9.418523881844617</v>
      </c>
      <c r="I61" s="310">
        <v>32.62845773353314</v>
      </c>
      <c r="J61" s="310">
        <v>64.41597583475873</v>
      </c>
      <c r="K61" s="310">
        <v>43.22429710060833</v>
      </c>
      <c r="L61" s="310">
        <v>80</v>
      </c>
      <c r="M61" s="315">
        <v>88</v>
      </c>
      <c r="N61" s="315">
        <v>53</v>
      </c>
      <c r="O61" s="316">
        <v>29</v>
      </c>
      <c r="P61" s="310">
        <v>53</v>
      </c>
      <c r="Q61" s="310">
        <v>78</v>
      </c>
      <c r="R61" s="487">
        <v>79</v>
      </c>
      <c r="S61" s="487">
        <v>40</v>
      </c>
      <c r="T61" s="166">
        <v>22</v>
      </c>
      <c r="U61" s="149"/>
    </row>
    <row r="62" spans="1:21" ht="15">
      <c r="A62" s="294" t="s">
        <v>482</v>
      </c>
      <c r="B62" s="317" t="s">
        <v>384</v>
      </c>
      <c r="C62" s="317" t="s">
        <v>384</v>
      </c>
      <c r="D62" s="317" t="s">
        <v>384</v>
      </c>
      <c r="E62" s="317" t="s">
        <v>384</v>
      </c>
      <c r="F62" s="317" t="s">
        <v>384</v>
      </c>
      <c r="G62" s="317" t="s">
        <v>384</v>
      </c>
      <c r="H62" s="317" t="s">
        <v>384</v>
      </c>
      <c r="I62" s="317" t="s">
        <v>384</v>
      </c>
      <c r="J62" s="317" t="s">
        <v>384</v>
      </c>
      <c r="K62" s="310">
        <v>13</v>
      </c>
      <c r="L62" s="310">
        <v>18</v>
      </c>
      <c r="M62" s="315">
        <v>20</v>
      </c>
      <c r="N62" s="315">
        <v>11</v>
      </c>
      <c r="O62" s="316">
        <v>11</v>
      </c>
      <c r="P62" s="310">
        <v>14</v>
      </c>
      <c r="Q62" s="310">
        <v>14</v>
      </c>
      <c r="R62" s="487">
        <v>9</v>
      </c>
      <c r="S62" s="487">
        <v>8</v>
      </c>
      <c r="T62" s="166">
        <v>7</v>
      </c>
      <c r="U62" s="149"/>
    </row>
    <row r="63" spans="1:21" ht="15">
      <c r="A63" s="294" t="s">
        <v>483</v>
      </c>
      <c r="B63" s="317" t="s">
        <v>384</v>
      </c>
      <c r="C63" s="317" t="s">
        <v>384</v>
      </c>
      <c r="D63" s="317" t="s">
        <v>384</v>
      </c>
      <c r="E63" s="310">
        <v>68.95704984921952</v>
      </c>
      <c r="F63" s="310">
        <v>53.147384761837486</v>
      </c>
      <c r="G63" s="310">
        <v>53.315572688299</v>
      </c>
      <c r="H63" s="310">
        <v>9.418523881844617</v>
      </c>
      <c r="I63" s="310">
        <v>138.7550393307466</v>
      </c>
      <c r="J63" s="310">
        <v>170.03799365258766</v>
      </c>
      <c r="K63" s="310">
        <v>227.2218886495014</v>
      </c>
      <c r="L63" s="310">
        <v>248</v>
      </c>
      <c r="M63" s="315">
        <v>255</v>
      </c>
      <c r="N63" s="315">
        <v>167</v>
      </c>
      <c r="O63" s="316">
        <v>160</v>
      </c>
      <c r="P63" s="310">
        <v>465</v>
      </c>
      <c r="Q63" s="310">
        <v>581</v>
      </c>
      <c r="R63" s="487">
        <v>588</v>
      </c>
      <c r="S63" s="487">
        <v>698</v>
      </c>
      <c r="T63" s="166">
        <v>534</v>
      </c>
      <c r="U63" s="149"/>
    </row>
    <row r="64" spans="1:21" ht="15">
      <c r="A64" s="294" t="s">
        <v>484</v>
      </c>
      <c r="B64" s="317" t="s">
        <v>384</v>
      </c>
      <c r="C64" s="317" t="s">
        <v>384</v>
      </c>
      <c r="D64" s="317" t="s">
        <v>384</v>
      </c>
      <c r="E64" s="310">
        <v>5.045637793845331</v>
      </c>
      <c r="F64" s="310">
        <v>6.391141205537419</v>
      </c>
      <c r="G64" s="310">
        <v>9.586711808306129</v>
      </c>
      <c r="H64" s="310">
        <v>-0.16818792646151104</v>
      </c>
      <c r="I64" s="310">
        <v>10.764027293536707</v>
      </c>
      <c r="J64" s="310">
        <v>-3.0273826763071985</v>
      </c>
      <c r="K64" s="310">
        <v>59.5385259673749</v>
      </c>
      <c r="L64" s="310">
        <v>58</v>
      </c>
      <c r="M64" s="315">
        <v>80</v>
      </c>
      <c r="N64" s="315">
        <v>79</v>
      </c>
      <c r="O64" s="316">
        <v>84</v>
      </c>
      <c r="P64" s="310">
        <v>128</v>
      </c>
      <c r="Q64" s="310">
        <v>87</v>
      </c>
      <c r="R64" s="487">
        <v>77</v>
      </c>
      <c r="S64" s="487">
        <v>54</v>
      </c>
      <c r="T64" s="166">
        <v>29</v>
      </c>
      <c r="U64" s="149"/>
    </row>
    <row r="65" spans="1:21" ht="15">
      <c r="A65" s="294" t="s">
        <v>463</v>
      </c>
      <c r="B65" s="317" t="s">
        <v>384</v>
      </c>
      <c r="C65" s="317" t="s">
        <v>384</v>
      </c>
      <c r="D65" s="317" t="s">
        <v>384</v>
      </c>
      <c r="E65" s="310">
        <v>3.7001343821532426</v>
      </c>
      <c r="F65" s="310">
        <v>28.087383719072342</v>
      </c>
      <c r="G65" s="310">
        <v>118.74067608182679</v>
      </c>
      <c r="H65" s="310">
        <v>123</v>
      </c>
      <c r="I65" s="310">
        <v>36.83315589507092</v>
      </c>
      <c r="J65" s="310">
        <v>131.1865826399786</v>
      </c>
      <c r="K65" s="310">
        <v>79.38</v>
      </c>
      <c r="L65" s="310">
        <v>60</v>
      </c>
      <c r="M65" s="315">
        <v>140</v>
      </c>
      <c r="N65" s="316">
        <v>130</v>
      </c>
      <c r="O65" s="316">
        <v>99</v>
      </c>
      <c r="P65" s="310">
        <v>169</v>
      </c>
      <c r="Q65" s="310">
        <v>147</v>
      </c>
      <c r="R65" s="487">
        <v>100</v>
      </c>
      <c r="S65" s="487">
        <v>99</v>
      </c>
      <c r="T65" s="166">
        <v>92</v>
      </c>
      <c r="U65" s="149"/>
    </row>
    <row r="66" spans="1:21" ht="15">
      <c r="A66" s="294"/>
      <c r="B66" s="317"/>
      <c r="C66" s="317"/>
      <c r="D66" s="317"/>
      <c r="E66" s="310"/>
      <c r="F66" s="310"/>
      <c r="G66" s="310"/>
      <c r="H66" s="310"/>
      <c r="I66" s="310"/>
      <c r="J66" s="310"/>
      <c r="K66" s="310"/>
      <c r="L66" s="310"/>
      <c r="M66" s="315"/>
      <c r="N66" s="315"/>
      <c r="O66" s="316"/>
      <c r="P66" s="310"/>
      <c r="Q66" s="310"/>
      <c r="R66" s="487"/>
      <c r="S66" s="487"/>
      <c r="T66" s="166"/>
      <c r="U66" s="149"/>
    </row>
    <row r="67" spans="1:21" ht="12.75">
      <c r="A67" s="14" t="s">
        <v>485</v>
      </c>
      <c r="B67" s="11" t="s">
        <v>384</v>
      </c>
      <c r="C67" s="11" t="s">
        <v>384</v>
      </c>
      <c r="D67" s="11" t="s">
        <v>384</v>
      </c>
      <c r="E67" s="33">
        <v>11.26859107292124</v>
      </c>
      <c r="F67" s="33">
        <v>14.295973749228438</v>
      </c>
      <c r="G67" s="33">
        <v>11.604966925844261</v>
      </c>
      <c r="H67" s="33">
        <v>14.80053752861297</v>
      </c>
      <c r="I67" s="33">
        <v>16.650604719689593</v>
      </c>
      <c r="J67" s="33">
        <v>4.709261940922309</v>
      </c>
      <c r="K67" s="33">
        <v>37.67409552737847</v>
      </c>
      <c r="L67" s="33">
        <v>103</v>
      </c>
      <c r="M67" s="177">
        <v>73</v>
      </c>
      <c r="N67" s="177">
        <v>29</v>
      </c>
      <c r="O67" s="177">
        <v>23</v>
      </c>
      <c r="P67" s="33">
        <v>24</v>
      </c>
      <c r="Q67" s="33">
        <v>30</v>
      </c>
      <c r="R67" s="33">
        <v>54</v>
      </c>
      <c r="S67" s="161">
        <v>71</v>
      </c>
      <c r="T67" s="161">
        <v>75</v>
      </c>
      <c r="U67" s="149"/>
    </row>
    <row r="68" spans="1:21" ht="26.25" customHeight="1">
      <c r="A68" s="294" t="s">
        <v>486</v>
      </c>
      <c r="B68" s="317" t="s">
        <v>384</v>
      </c>
      <c r="C68" s="317" t="s">
        <v>384</v>
      </c>
      <c r="D68" s="317" t="s">
        <v>384</v>
      </c>
      <c r="E68" s="310">
        <v>9.75489973476764</v>
      </c>
      <c r="F68" s="310">
        <v>9.75489973476764</v>
      </c>
      <c r="G68" s="310">
        <v>7.232080837844975</v>
      </c>
      <c r="H68" s="310">
        <v>3.7001343821532426</v>
      </c>
      <c r="I68" s="310">
        <v>4.87744986738382</v>
      </c>
      <c r="J68" s="310">
        <v>2.8591947498456873</v>
      </c>
      <c r="K68" s="310">
        <v>21.864430439996433</v>
      </c>
      <c r="L68" s="310">
        <v>64</v>
      </c>
      <c r="M68" s="315">
        <v>53</v>
      </c>
      <c r="N68" s="315">
        <v>6</v>
      </c>
      <c r="O68" s="316">
        <v>23</v>
      </c>
      <c r="P68" s="310">
        <v>18</v>
      </c>
      <c r="Q68" s="310">
        <v>22</v>
      </c>
      <c r="R68" s="487">
        <v>42</v>
      </c>
      <c r="S68" s="487">
        <v>58</v>
      </c>
      <c r="T68" s="166">
        <v>68</v>
      </c>
      <c r="U68" s="149"/>
    </row>
    <row r="69" spans="1:21" ht="15">
      <c r="A69" s="294" t="s">
        <v>473</v>
      </c>
      <c r="B69" s="317" t="s">
        <v>384</v>
      </c>
      <c r="C69" s="317" t="s">
        <v>384</v>
      </c>
      <c r="D69" s="317" t="s">
        <v>384</v>
      </c>
      <c r="E69" s="310">
        <v>1.5136913381535992</v>
      </c>
      <c r="F69" s="310">
        <v>4.541074014460798</v>
      </c>
      <c r="G69" s="310">
        <v>4.372886087999286</v>
      </c>
      <c r="H69" s="310">
        <v>11.100403146459728</v>
      </c>
      <c r="I69" s="310">
        <v>11.773154852305773</v>
      </c>
      <c r="J69" s="310">
        <v>1.8500671910766213</v>
      </c>
      <c r="K69" s="310">
        <v>15.809665087382037</v>
      </c>
      <c r="L69" s="310">
        <v>39</v>
      </c>
      <c r="M69" s="315">
        <v>20</v>
      </c>
      <c r="N69" s="315">
        <v>23</v>
      </c>
      <c r="O69" s="316">
        <v>0</v>
      </c>
      <c r="P69" s="310">
        <v>6</v>
      </c>
      <c r="Q69" s="310">
        <v>8</v>
      </c>
      <c r="R69" s="487">
        <v>12</v>
      </c>
      <c r="S69" s="487">
        <v>13</v>
      </c>
      <c r="T69" s="166">
        <v>7</v>
      </c>
      <c r="U69" s="149"/>
    </row>
    <row r="70" spans="1:21" ht="15">
      <c r="A70" s="294"/>
      <c r="B70" s="317"/>
      <c r="C70" s="317"/>
      <c r="D70" s="317"/>
      <c r="E70" s="310"/>
      <c r="F70" s="310"/>
      <c r="G70" s="310"/>
      <c r="H70" s="310"/>
      <c r="I70" s="310"/>
      <c r="J70" s="310"/>
      <c r="K70" s="310"/>
      <c r="L70" s="310"/>
      <c r="M70" s="315"/>
      <c r="N70" s="315"/>
      <c r="O70" s="316"/>
      <c r="P70" s="310"/>
      <c r="Q70" s="310"/>
      <c r="R70" s="487"/>
      <c r="S70" s="487"/>
      <c r="T70" s="166"/>
      <c r="U70" s="149"/>
    </row>
    <row r="71" spans="1:21" ht="15" customHeight="1">
      <c r="A71" s="164" t="s">
        <v>487</v>
      </c>
      <c r="B71" s="11" t="s">
        <v>384</v>
      </c>
      <c r="C71" s="11" t="s">
        <v>384</v>
      </c>
      <c r="D71" s="11" t="s">
        <v>384</v>
      </c>
      <c r="E71" s="33">
        <v>117.89973644951924</v>
      </c>
      <c r="F71" s="33">
        <v>60.715841452605474</v>
      </c>
      <c r="G71" s="33">
        <v>39.35597479199358</v>
      </c>
      <c r="H71" s="33">
        <v>83.42121152490947</v>
      </c>
      <c r="I71" s="33">
        <v>64.41597583475873</v>
      </c>
      <c r="J71" s="33">
        <v>167.3469868292035</v>
      </c>
      <c r="K71" s="33">
        <v>285.7460513679565</v>
      </c>
      <c r="L71" s="33">
        <v>268</v>
      </c>
      <c r="M71" s="177">
        <v>172</v>
      </c>
      <c r="N71" s="177">
        <v>67</v>
      </c>
      <c r="O71" s="177">
        <v>119</v>
      </c>
      <c r="P71" s="33">
        <v>94</v>
      </c>
      <c r="Q71" s="33">
        <v>57</v>
      </c>
      <c r="R71" s="33">
        <v>56</v>
      </c>
      <c r="S71" s="161">
        <v>-5</v>
      </c>
      <c r="T71" s="161">
        <v>-9</v>
      </c>
      <c r="U71" s="149"/>
    </row>
    <row r="72" spans="1:21" ht="15">
      <c r="A72" s="294" t="s">
        <v>488</v>
      </c>
      <c r="B72" s="317" t="s">
        <v>384</v>
      </c>
      <c r="C72" s="317" t="s">
        <v>384</v>
      </c>
      <c r="D72" s="317" t="s">
        <v>384</v>
      </c>
      <c r="E72" s="310">
        <v>107.64027293536707</v>
      </c>
      <c r="F72" s="310">
        <v>48.774498673838195</v>
      </c>
      <c r="G72" s="310">
        <v>39.35597479199358</v>
      </c>
      <c r="H72" s="310">
        <v>83.42121152490947</v>
      </c>
      <c r="I72" s="310">
        <v>63.91141205537419</v>
      </c>
      <c r="J72" s="310">
        <v>137.74591177197755</v>
      </c>
      <c r="K72" s="310">
        <v>266.7460513679565</v>
      </c>
      <c r="L72" s="310">
        <v>244</v>
      </c>
      <c r="M72" s="315">
        <v>150</v>
      </c>
      <c r="N72" s="315">
        <v>43</v>
      </c>
      <c r="O72" s="316">
        <v>91</v>
      </c>
      <c r="P72" s="310">
        <v>43</v>
      </c>
      <c r="Q72" s="310">
        <v>11</v>
      </c>
      <c r="R72" s="487">
        <v>16</v>
      </c>
      <c r="S72" s="487">
        <v>-33</v>
      </c>
      <c r="T72" s="166">
        <v>-59</v>
      </c>
      <c r="U72" s="149"/>
    </row>
    <row r="73" spans="1:21" ht="15">
      <c r="A73" s="294" t="s">
        <v>489</v>
      </c>
      <c r="B73" s="317" t="s">
        <v>384</v>
      </c>
      <c r="C73" s="317" t="s">
        <v>384</v>
      </c>
      <c r="D73" s="317" t="s">
        <v>384</v>
      </c>
      <c r="E73" s="317" t="s">
        <v>384</v>
      </c>
      <c r="F73" s="317" t="s">
        <v>384</v>
      </c>
      <c r="G73" s="317" t="s">
        <v>384</v>
      </c>
      <c r="H73" s="317" t="s">
        <v>384</v>
      </c>
      <c r="I73" s="317" t="s">
        <v>384</v>
      </c>
      <c r="J73" s="317" t="s">
        <v>384</v>
      </c>
      <c r="K73" s="310">
        <v>19</v>
      </c>
      <c r="L73" s="310">
        <v>25</v>
      </c>
      <c r="M73" s="315">
        <v>22</v>
      </c>
      <c r="N73" s="315">
        <v>17</v>
      </c>
      <c r="O73" s="316">
        <v>21</v>
      </c>
      <c r="P73" s="310">
        <v>43</v>
      </c>
      <c r="Q73" s="310">
        <v>38</v>
      </c>
      <c r="R73" s="487">
        <v>33</v>
      </c>
      <c r="S73" s="487">
        <v>23</v>
      </c>
      <c r="T73" s="166">
        <v>50</v>
      </c>
      <c r="U73" s="149"/>
    </row>
    <row r="74" spans="1:21" ht="15">
      <c r="A74" s="294" t="s">
        <v>490</v>
      </c>
      <c r="B74" s="317" t="s">
        <v>384</v>
      </c>
      <c r="C74" s="317" t="s">
        <v>384</v>
      </c>
      <c r="D74" s="317" t="s">
        <v>384</v>
      </c>
      <c r="E74" s="310">
        <v>10.259463514152174</v>
      </c>
      <c r="F74" s="310">
        <v>11.941342778767282</v>
      </c>
      <c r="G74" s="310">
        <v>0</v>
      </c>
      <c r="H74" s="310">
        <v>0</v>
      </c>
      <c r="I74" s="310">
        <v>0.5045637793845331</v>
      </c>
      <c r="J74" s="310">
        <v>29.60107505722594</v>
      </c>
      <c r="K74" s="310">
        <v>0</v>
      </c>
      <c r="L74" s="310">
        <v>-1</v>
      </c>
      <c r="M74" s="315">
        <v>0</v>
      </c>
      <c r="N74" s="315">
        <v>7</v>
      </c>
      <c r="O74" s="316">
        <v>7</v>
      </c>
      <c r="P74" s="310">
        <v>8</v>
      </c>
      <c r="Q74" s="310">
        <v>8</v>
      </c>
      <c r="R74" s="487">
        <v>7</v>
      </c>
      <c r="S74" s="487">
        <v>5</v>
      </c>
      <c r="T74" s="166">
        <v>0</v>
      </c>
      <c r="U74" s="149"/>
    </row>
    <row r="75" spans="1:21" ht="15">
      <c r="A75" s="277"/>
      <c r="B75" s="310"/>
      <c r="C75" s="310"/>
      <c r="D75" s="310"/>
      <c r="E75" s="310"/>
      <c r="F75" s="310"/>
      <c r="G75" s="310"/>
      <c r="H75" s="310"/>
      <c r="I75" s="310"/>
      <c r="J75" s="310"/>
      <c r="K75" s="310"/>
      <c r="L75" s="310"/>
      <c r="M75" s="315"/>
      <c r="N75" s="315"/>
      <c r="O75" s="316"/>
      <c r="P75" s="310"/>
      <c r="Q75" s="310"/>
      <c r="R75" s="487"/>
      <c r="S75" s="487"/>
      <c r="T75" s="166"/>
      <c r="U75" s="149"/>
    </row>
    <row r="76" spans="1:21" ht="12.75">
      <c r="A76" s="14" t="s">
        <v>491</v>
      </c>
      <c r="B76" s="33">
        <v>469.9170665334618</v>
      </c>
      <c r="C76" s="33">
        <v>548.292640264526</v>
      </c>
      <c r="D76" s="33">
        <v>493.29518831161187</v>
      </c>
      <c r="E76" s="33">
        <v>514.1504911928392</v>
      </c>
      <c r="F76" s="33">
        <v>456.79840826946395</v>
      </c>
      <c r="G76" s="33">
        <v>477.48552322422984</v>
      </c>
      <c r="H76" s="33">
        <v>532.4829751771439</v>
      </c>
      <c r="I76" s="33">
        <v>552.8337142789868</v>
      </c>
      <c r="J76" s="33">
        <v>600.0945216146714</v>
      </c>
      <c r="K76" s="33">
        <v>640.9641877448186</v>
      </c>
      <c r="L76" s="33">
        <v>681</v>
      </c>
      <c r="M76" s="177">
        <v>0</v>
      </c>
      <c r="N76" s="179" t="s">
        <v>540</v>
      </c>
      <c r="O76" s="179" t="s">
        <v>540</v>
      </c>
      <c r="P76" s="33">
        <v>0</v>
      </c>
      <c r="Q76" s="33">
        <v>0</v>
      </c>
      <c r="R76" s="161">
        <v>0</v>
      </c>
      <c r="S76" s="161">
        <v>0</v>
      </c>
      <c r="T76" s="161">
        <v>0</v>
      </c>
      <c r="U76" s="149"/>
    </row>
    <row r="77" spans="1:21" ht="15">
      <c r="A77" s="277"/>
      <c r="B77" s="310"/>
      <c r="C77" s="310"/>
      <c r="D77" s="310"/>
      <c r="E77" s="310"/>
      <c r="F77" s="310"/>
      <c r="G77" s="310"/>
      <c r="H77" s="310"/>
      <c r="I77" s="310"/>
      <c r="J77" s="310"/>
      <c r="K77" s="310"/>
      <c r="L77" s="310"/>
      <c r="M77" s="315"/>
      <c r="N77" s="315"/>
      <c r="O77" s="316"/>
      <c r="P77" s="310"/>
      <c r="Q77" s="310"/>
      <c r="R77" s="487"/>
      <c r="S77" s="487"/>
      <c r="T77" s="166"/>
      <c r="U77" s="149"/>
    </row>
    <row r="78" spans="1:21" ht="12.75">
      <c r="A78" s="14" t="s">
        <v>492</v>
      </c>
      <c r="B78" s="33">
        <v>7538.687427784309</v>
      </c>
      <c r="C78" s="33">
        <v>7555.169844577538</v>
      </c>
      <c r="D78" s="33">
        <v>8929.09701584162</v>
      </c>
      <c r="E78" s="33">
        <v>9998.935717901755</v>
      </c>
      <c r="F78" s="33">
        <v>10991.079450950516</v>
      </c>
      <c r="G78" s="33">
        <v>13797.801111049444</v>
      </c>
      <c r="H78" s="33">
        <v>18505.21673705331</v>
      </c>
      <c r="I78" s="33">
        <v>25204.64265952204</v>
      </c>
      <c r="J78" s="33">
        <v>33694.439453977895</v>
      </c>
      <c r="K78" s="33">
        <v>56001.18607242507</v>
      </c>
      <c r="L78" s="33">
        <v>59259</v>
      </c>
      <c r="M78" s="177">
        <v>60964</v>
      </c>
      <c r="N78" s="177">
        <v>60213</v>
      </c>
      <c r="O78" s="177">
        <v>62420</v>
      </c>
      <c r="P78" s="33">
        <v>69391</v>
      </c>
      <c r="Q78" s="33">
        <v>73051</v>
      </c>
      <c r="R78" s="33">
        <v>79917</v>
      </c>
      <c r="S78" s="33">
        <v>83442</v>
      </c>
      <c r="T78" s="161">
        <v>87362</v>
      </c>
      <c r="U78" s="149"/>
    </row>
    <row r="79" spans="1:21" ht="14.25">
      <c r="A79" s="165"/>
      <c r="T79" s="149"/>
      <c r="U79" s="149"/>
    </row>
    <row r="80" spans="1:21" ht="14.25">
      <c r="A80" s="180" t="s">
        <v>694</v>
      </c>
      <c r="T80" s="149"/>
      <c r="U80" s="149"/>
    </row>
    <row r="81" spans="1:21" ht="14.25">
      <c r="A81" s="180" t="s">
        <v>695</v>
      </c>
      <c r="T81" s="149"/>
      <c r="U81" s="149"/>
    </row>
    <row r="82" spans="1:21" ht="14.25">
      <c r="A82" s="180" t="s">
        <v>696</v>
      </c>
      <c r="F82" s="165"/>
      <c r="L82" s="165"/>
      <c r="T82" s="149"/>
      <c r="U82" s="149"/>
    </row>
    <row r="83" spans="1:21" ht="14.25">
      <c r="A83" s="180"/>
      <c r="T83" s="149"/>
      <c r="U83" s="149"/>
    </row>
    <row r="84" spans="1:21" ht="14.25">
      <c r="A84" s="180" t="s">
        <v>541</v>
      </c>
      <c r="T84" s="149"/>
      <c r="U84" s="149"/>
    </row>
    <row r="85" spans="1:21" ht="14.25">
      <c r="A85" s="180" t="s">
        <v>542</v>
      </c>
      <c r="T85" s="149"/>
      <c r="U85" s="149"/>
    </row>
    <row r="86" spans="1:21" ht="14.25">
      <c r="A86" s="180" t="s">
        <v>543</v>
      </c>
      <c r="T86" s="149"/>
      <c r="U86" s="149"/>
    </row>
  </sheetData>
  <sheetProtection/>
  <printOptions/>
  <pageMargins left="0.31496062992125984" right="0.15748031496062992" top="0.4330708661417323" bottom="0.4330708661417323" header="0" footer="0.1968503937007874"/>
  <pageSetup fitToHeight="1" fitToWidth="1" horizontalDpi="300" verticalDpi="300" orientation="landscape" paperSize="9" scale="41" r:id="rId1"/>
  <headerFooter alignWithMargins="0">
    <oddHeader>&amp;R15.3.2010</oddHeader>
  </headerFooter>
</worksheet>
</file>

<file path=xl/worksheets/sheet21.xml><?xml version="1.0" encoding="utf-8"?>
<worksheet xmlns="http://schemas.openxmlformats.org/spreadsheetml/2006/main" xmlns:r="http://schemas.openxmlformats.org/officeDocument/2006/relationships">
  <dimension ref="A1:W33"/>
  <sheetViews>
    <sheetView zoomScalePageLayoutView="0" workbookViewId="0" topLeftCell="A1">
      <pane xSplit="2" ySplit="7" topLeftCell="M8" activePane="bottomRight" state="frozen"/>
      <selection pane="topLeft" activeCell="A1" sqref="A1"/>
      <selection pane="topRight" activeCell="A1" sqref="A1"/>
      <selection pane="bottomLeft" activeCell="A1" sqref="A1"/>
      <selection pane="bottomRight" activeCell="A1" sqref="A1"/>
    </sheetView>
  </sheetViews>
  <sheetFormatPr defaultColWidth="50.421875" defaultRowHeight="15"/>
  <cols>
    <col min="1" max="1" width="50.421875" style="150" customWidth="1"/>
    <col min="2" max="2" width="25.7109375" style="150" customWidth="1"/>
    <col min="3" max="3" width="8.00390625" style="149" customWidth="1"/>
    <col min="4" max="4" width="7.8515625" style="149" customWidth="1"/>
    <col min="5" max="6" width="8.421875" style="149" customWidth="1"/>
    <col min="7" max="7" width="9.00390625" style="149" customWidth="1"/>
    <col min="8" max="9" width="9.140625" style="149" customWidth="1"/>
    <col min="10" max="10" width="9.421875" style="149" customWidth="1"/>
    <col min="11" max="11" width="9.8515625" style="149" customWidth="1"/>
    <col min="12" max="12" width="9.421875" style="149" customWidth="1"/>
    <col min="13" max="13" width="9.8515625" style="149" customWidth="1"/>
    <col min="14" max="14" width="9.8515625" style="191" customWidth="1"/>
    <col min="15" max="15" width="9.421875" style="191" customWidth="1"/>
    <col min="16" max="16" width="9.8515625" style="285" customWidth="1"/>
    <col min="17" max="17" width="9.8515625" style="191" customWidth="1"/>
    <col min="18" max="18" width="9.7109375" style="149" customWidth="1"/>
    <col min="19" max="19" width="9.421875" style="149" customWidth="1"/>
    <col min="20" max="20" width="9.140625" style="149" customWidth="1"/>
    <col min="21" max="255" width="9.140625" style="150" customWidth="1"/>
    <col min="256" max="16384" width="50.421875" style="150" customWidth="1"/>
  </cols>
  <sheetData>
    <row r="1" spans="1:23" ht="12.75">
      <c r="A1" s="173" t="s">
        <v>426</v>
      </c>
      <c r="B1" s="173"/>
      <c r="N1" s="149"/>
      <c r="O1" s="149"/>
      <c r="P1" s="191"/>
      <c r="R1" s="285"/>
      <c r="U1" s="149"/>
      <c r="V1" s="149"/>
      <c r="W1" s="149"/>
    </row>
    <row r="2" spans="1:23" ht="12.75">
      <c r="A2" s="173" t="s">
        <v>427</v>
      </c>
      <c r="B2" s="173"/>
      <c r="N2" s="149"/>
      <c r="O2" s="149"/>
      <c r="P2" s="191"/>
      <c r="R2" s="191"/>
      <c r="U2" s="149"/>
      <c r="V2" s="149"/>
      <c r="W2" s="149"/>
    </row>
    <row r="3" spans="1:23" ht="12.75">
      <c r="A3" s="173" t="s">
        <v>428</v>
      </c>
      <c r="B3" s="173"/>
      <c r="F3" s="287"/>
      <c r="I3" s="288"/>
      <c r="J3" s="288"/>
      <c r="K3" s="287"/>
      <c r="M3" s="288"/>
      <c r="N3" s="149"/>
      <c r="O3" s="149"/>
      <c r="P3" s="320"/>
      <c r="R3" s="285"/>
      <c r="U3" s="149"/>
      <c r="V3" s="149"/>
      <c r="W3" s="149"/>
    </row>
    <row r="4" spans="1:23" ht="12.75">
      <c r="A4" s="151"/>
      <c r="B4" s="151"/>
      <c r="C4" s="151"/>
      <c r="D4" s="151"/>
      <c r="E4" s="151"/>
      <c r="F4" s="151"/>
      <c r="G4" s="151"/>
      <c r="H4" s="151"/>
      <c r="I4" s="151"/>
      <c r="J4" s="151"/>
      <c r="K4" s="151"/>
      <c r="L4" s="151"/>
      <c r="M4" s="151"/>
      <c r="N4" s="290"/>
      <c r="O4" s="290"/>
      <c r="P4" s="291"/>
      <c r="Q4" s="290"/>
      <c r="R4" s="151"/>
      <c r="T4" s="151"/>
      <c r="U4" s="151"/>
      <c r="V4" s="149"/>
      <c r="W4" s="149"/>
    </row>
    <row r="5" spans="1:23" ht="14.25">
      <c r="A5" s="173" t="s">
        <v>544</v>
      </c>
      <c r="B5" s="173"/>
      <c r="S5" s="312"/>
      <c r="U5" s="149"/>
      <c r="V5" s="149"/>
      <c r="W5" s="149"/>
    </row>
    <row r="6" spans="1:23" ht="14.25">
      <c r="A6" s="173" t="s">
        <v>545</v>
      </c>
      <c r="B6" s="173" t="s">
        <v>501</v>
      </c>
      <c r="C6" s="173">
        <v>1991</v>
      </c>
      <c r="D6" s="173">
        <v>1992</v>
      </c>
      <c r="E6" s="173">
        <v>1993</v>
      </c>
      <c r="F6" s="173">
        <v>1994</v>
      </c>
      <c r="G6" s="181" t="s">
        <v>546</v>
      </c>
      <c r="H6" s="173">
        <v>1996</v>
      </c>
      <c r="I6" s="173">
        <v>1997</v>
      </c>
      <c r="J6" s="173">
        <v>1998</v>
      </c>
      <c r="K6" s="173">
        <v>1999</v>
      </c>
      <c r="L6" s="173">
        <v>2000</v>
      </c>
      <c r="M6" s="173">
        <v>2001</v>
      </c>
      <c r="N6" s="182">
        <v>2002</v>
      </c>
      <c r="O6" s="182">
        <v>2003</v>
      </c>
      <c r="P6" s="182">
        <v>2004</v>
      </c>
      <c r="Q6" s="182">
        <v>2005</v>
      </c>
      <c r="R6" s="182">
        <v>2006</v>
      </c>
      <c r="S6" s="175" t="s">
        <v>100</v>
      </c>
      <c r="T6" s="175" t="s">
        <v>684</v>
      </c>
      <c r="U6" s="175" t="s">
        <v>709</v>
      </c>
      <c r="V6" s="149"/>
      <c r="W6" s="149"/>
    </row>
    <row r="7" spans="1:23" ht="14.25">
      <c r="A7" s="176" t="s">
        <v>547</v>
      </c>
      <c r="B7" s="176" t="s">
        <v>502</v>
      </c>
      <c r="C7" s="151"/>
      <c r="D7" s="151"/>
      <c r="E7" s="151"/>
      <c r="F7" s="151"/>
      <c r="G7" s="151"/>
      <c r="H7" s="151"/>
      <c r="I7" s="151"/>
      <c r="J7" s="151"/>
      <c r="K7" s="151"/>
      <c r="L7" s="151"/>
      <c r="M7" s="151"/>
      <c r="N7" s="290"/>
      <c r="O7" s="290"/>
      <c r="P7" s="291"/>
      <c r="Q7" s="290"/>
      <c r="R7" s="151"/>
      <c r="S7" s="151"/>
      <c r="T7" s="151"/>
      <c r="U7" s="151"/>
      <c r="V7" s="149"/>
      <c r="W7" s="149"/>
    </row>
    <row r="8" spans="1:23" ht="12.75">
      <c r="A8" s="149"/>
      <c r="B8" s="149"/>
      <c r="R8" s="191"/>
      <c r="U8" s="149"/>
      <c r="V8" s="149"/>
      <c r="W8" s="149"/>
    </row>
    <row r="9" spans="1:23" ht="12.75">
      <c r="A9" s="18" t="s">
        <v>548</v>
      </c>
      <c r="B9" s="71" t="s">
        <v>504</v>
      </c>
      <c r="C9" s="33">
        <v>5987.321994103331</v>
      </c>
      <c r="D9" s="33">
        <v>6070.911393554702</v>
      </c>
      <c r="E9" s="33">
        <v>7253.440704505586</v>
      </c>
      <c r="F9" s="33">
        <v>7999.354158362388</v>
      </c>
      <c r="G9" s="33">
        <v>9433.660795226155</v>
      </c>
      <c r="H9" s="33">
        <v>11660.805317429484</v>
      </c>
      <c r="I9" s="33">
        <v>15869.20361334941</v>
      </c>
      <c r="J9" s="33">
        <v>19321.765367751308</v>
      </c>
      <c r="K9" s="33">
        <v>26065.09209129913</v>
      </c>
      <c r="L9" s="33">
        <v>37747.593651242154</v>
      </c>
      <c r="M9" s="33">
        <v>40046</v>
      </c>
      <c r="N9" s="177">
        <v>41810</v>
      </c>
      <c r="O9" s="177">
        <v>41034</v>
      </c>
      <c r="P9" s="177">
        <v>41042</v>
      </c>
      <c r="Q9" s="177">
        <v>45682</v>
      </c>
      <c r="R9" s="177">
        <v>46435</v>
      </c>
      <c r="S9" s="33">
        <v>49493</v>
      </c>
      <c r="T9" s="33">
        <v>50204</v>
      </c>
      <c r="U9" s="33">
        <v>50615</v>
      </c>
      <c r="V9" s="149"/>
      <c r="W9" s="149"/>
    </row>
    <row r="10" spans="1:23" ht="15">
      <c r="A10" s="277" t="s">
        <v>549</v>
      </c>
      <c r="B10" s="307" t="s">
        <v>506</v>
      </c>
      <c r="C10" s="310">
        <v>901.8236616866221</v>
      </c>
      <c r="D10" s="310">
        <v>502.20914841407193</v>
      </c>
      <c r="E10" s="310">
        <v>774.1690255023352</v>
      </c>
      <c r="F10" s="310">
        <v>977.0036648149176</v>
      </c>
      <c r="G10" s="310">
        <v>1447.2571072013025</v>
      </c>
      <c r="H10" s="310">
        <v>2153.8145862661104</v>
      </c>
      <c r="I10" s="310">
        <v>2982.9810637213595</v>
      </c>
      <c r="J10" s="310">
        <v>6573.2887298952355</v>
      </c>
      <c r="K10" s="310">
        <v>7379.749837278181</v>
      </c>
      <c r="L10" s="310">
        <v>13775.936680609446</v>
      </c>
      <c r="M10" s="310">
        <v>14492</v>
      </c>
      <c r="N10" s="315">
        <v>15418</v>
      </c>
      <c r="O10" s="315">
        <v>15271</v>
      </c>
      <c r="P10" s="315">
        <v>14811</v>
      </c>
      <c r="Q10" s="315">
        <v>16907</v>
      </c>
      <c r="R10" s="315">
        <v>15960</v>
      </c>
      <c r="S10" s="487">
        <v>13929</v>
      </c>
      <c r="T10" s="484">
        <v>12031</v>
      </c>
      <c r="U10" s="166">
        <v>10558</v>
      </c>
      <c r="V10" s="149"/>
      <c r="W10" s="149"/>
    </row>
    <row r="11" spans="1:23" ht="15">
      <c r="A11" s="277" t="s">
        <v>550</v>
      </c>
      <c r="B11" s="307" t="s">
        <v>508</v>
      </c>
      <c r="C11" s="310">
        <v>2581.852859110656</v>
      </c>
      <c r="D11" s="310">
        <v>2872.8179718890697</v>
      </c>
      <c r="E11" s="310">
        <v>2767.195954071241</v>
      </c>
      <c r="F11" s="310">
        <v>3391.0049733169853</v>
      </c>
      <c r="G11" s="310">
        <v>3987.0629846965803</v>
      </c>
      <c r="H11" s="310">
        <v>4587.830258017098</v>
      </c>
      <c r="I11" s="310">
        <v>7055.988078839772</v>
      </c>
      <c r="J11" s="310">
        <v>7444.16581311294</v>
      </c>
      <c r="K11" s="310">
        <v>10941.801931806523</v>
      </c>
      <c r="L11" s="310">
        <v>15840.948041703878</v>
      </c>
      <c r="M11" s="310">
        <v>18057</v>
      </c>
      <c r="N11" s="315">
        <v>18945</v>
      </c>
      <c r="O11" s="315">
        <v>19750</v>
      </c>
      <c r="P11" s="315">
        <v>20939</v>
      </c>
      <c r="Q11" s="315">
        <v>19483</v>
      </c>
      <c r="R11" s="315">
        <v>20610</v>
      </c>
      <c r="S11" s="487">
        <v>25570</v>
      </c>
      <c r="T11" s="484">
        <v>27832</v>
      </c>
      <c r="U11" s="166">
        <v>29877</v>
      </c>
      <c r="V11" s="149"/>
      <c r="W11" s="149"/>
    </row>
    <row r="12" spans="1:23" ht="15">
      <c r="A12" s="277" t="s">
        <v>551</v>
      </c>
      <c r="B12" s="307" t="s">
        <v>510</v>
      </c>
      <c r="C12" s="310">
        <v>1701.3890640846455</v>
      </c>
      <c r="D12" s="310">
        <v>1622.0043627948123</v>
      </c>
      <c r="E12" s="310">
        <v>1817.102357490165</v>
      </c>
      <c r="F12" s="310">
        <v>1604.0082546634308</v>
      </c>
      <c r="G12" s="310">
        <v>1750.6681265378684</v>
      </c>
      <c r="H12" s="310">
        <v>2459.9166124260605</v>
      </c>
      <c r="I12" s="310">
        <v>2859.026561919226</v>
      </c>
      <c r="J12" s="310">
        <v>2506.841043908822</v>
      </c>
      <c r="K12" s="310">
        <v>5580.979963772321</v>
      </c>
      <c r="L12" s="310">
        <v>6007.840921131636</v>
      </c>
      <c r="M12" s="310">
        <v>4684</v>
      </c>
      <c r="N12" s="315">
        <v>4632</v>
      </c>
      <c r="O12" s="315">
        <v>3647</v>
      </c>
      <c r="P12" s="315">
        <v>3531</v>
      </c>
      <c r="Q12" s="315">
        <v>4148</v>
      </c>
      <c r="R12" s="315">
        <v>5275</v>
      </c>
      <c r="S12" s="487">
        <v>4589</v>
      </c>
      <c r="T12" s="484">
        <v>5483</v>
      </c>
      <c r="U12" s="166">
        <v>5389</v>
      </c>
      <c r="V12" s="149"/>
      <c r="W12" s="149"/>
    </row>
    <row r="13" spans="1:23" ht="15">
      <c r="A13" s="277" t="s">
        <v>552</v>
      </c>
      <c r="B13" s="307" t="s">
        <v>512</v>
      </c>
      <c r="C13" s="310">
        <v>802.2564092214076</v>
      </c>
      <c r="D13" s="310">
        <v>1073.879910456748</v>
      </c>
      <c r="E13" s="310">
        <v>1894.9733674418449</v>
      </c>
      <c r="F13" s="310">
        <v>2027.337265567054</v>
      </c>
      <c r="G13" s="310">
        <v>2248.6725767904027</v>
      </c>
      <c r="H13" s="310">
        <v>2459.2438607202143</v>
      </c>
      <c r="I13" s="310">
        <v>2971.207908869054</v>
      </c>
      <c r="J13" s="310">
        <v>2797.469780834313</v>
      </c>
      <c r="K13" s="310">
        <v>2162.5603584421087</v>
      </c>
      <c r="L13" s="310">
        <v>2122.868007797192</v>
      </c>
      <c r="M13" s="310">
        <v>2813</v>
      </c>
      <c r="N13" s="315">
        <v>2815</v>
      </c>
      <c r="O13" s="315">
        <v>2366</v>
      </c>
      <c r="P13" s="315">
        <v>1761</v>
      </c>
      <c r="Q13" s="315">
        <v>5144</v>
      </c>
      <c r="R13" s="315">
        <v>4590</v>
      </c>
      <c r="S13" s="487">
        <v>5405</v>
      </c>
      <c r="T13" s="484">
        <v>4858</v>
      </c>
      <c r="U13" s="166">
        <v>4791</v>
      </c>
      <c r="V13" s="149"/>
      <c r="W13" s="149"/>
    </row>
    <row r="14" spans="1:23" ht="15">
      <c r="A14" s="277"/>
      <c r="B14" s="307"/>
      <c r="C14" s="310"/>
      <c r="D14" s="310"/>
      <c r="E14" s="310"/>
      <c r="F14" s="310"/>
      <c r="G14" s="310"/>
      <c r="H14" s="310"/>
      <c r="I14" s="310"/>
      <c r="J14" s="310"/>
      <c r="K14" s="310"/>
      <c r="L14" s="310"/>
      <c r="M14" s="310"/>
      <c r="N14" s="315"/>
      <c r="O14" s="315"/>
      <c r="P14" s="315"/>
      <c r="Q14" s="315"/>
      <c r="R14" s="315"/>
      <c r="S14" s="487"/>
      <c r="T14" s="487"/>
      <c r="U14" s="166"/>
      <c r="V14" s="149"/>
      <c r="W14" s="149"/>
    </row>
    <row r="15" spans="1:23" ht="12.75">
      <c r="A15" s="18" t="s">
        <v>553</v>
      </c>
      <c r="B15" s="71" t="s">
        <v>513</v>
      </c>
      <c r="C15" s="33">
        <v>969.603396050611</v>
      </c>
      <c r="D15" s="33">
        <v>895.2643325546233</v>
      </c>
      <c r="E15" s="33">
        <v>1204.7301172438033</v>
      </c>
      <c r="F15" s="33">
        <v>1458.1893224213006</v>
      </c>
      <c r="G15" s="33">
        <v>1138.2958862915066</v>
      </c>
      <c r="H15" s="33">
        <v>1230.1264941394916</v>
      </c>
      <c r="I15" s="33">
        <v>1079.766487882901</v>
      </c>
      <c r="J15" s="33">
        <v>3558.856523925573</v>
      </c>
      <c r="K15" s="33">
        <v>4822.284227504444</v>
      </c>
      <c r="L15" s="33">
        <v>14915.578070312644</v>
      </c>
      <c r="M15" s="33">
        <v>15920</v>
      </c>
      <c r="N15" s="177">
        <v>14573</v>
      </c>
      <c r="O15" s="177">
        <v>7939</v>
      </c>
      <c r="P15" s="177">
        <v>12547</v>
      </c>
      <c r="Q15" s="177">
        <v>14525</v>
      </c>
      <c r="R15" s="177">
        <v>15563</v>
      </c>
      <c r="S15" s="33">
        <v>17415</v>
      </c>
      <c r="T15" s="33">
        <v>19887</v>
      </c>
      <c r="U15" s="33">
        <v>22785</v>
      </c>
      <c r="V15" s="149"/>
      <c r="W15" s="149"/>
    </row>
    <row r="16" spans="1:23" ht="15">
      <c r="A16" s="277" t="s">
        <v>554</v>
      </c>
      <c r="B16" s="307" t="s">
        <v>515</v>
      </c>
      <c r="C16" s="310">
        <v>-359.5857867747106</v>
      </c>
      <c r="D16" s="310">
        <v>-627.3409657014362</v>
      </c>
      <c r="E16" s="310">
        <v>-631.3774759365124</v>
      </c>
      <c r="F16" s="310">
        <v>157.0875233150513</v>
      </c>
      <c r="G16" s="310">
        <v>172.39262462304882</v>
      </c>
      <c r="H16" s="310">
        <v>256.99115163318885</v>
      </c>
      <c r="I16" s="310">
        <v>197.95718944519848</v>
      </c>
      <c r="J16" s="310">
        <v>178.1110141227402</v>
      </c>
      <c r="K16" s="310">
        <v>456.4620324165409</v>
      </c>
      <c r="L16" s="310">
        <v>462.0122339897708</v>
      </c>
      <c r="M16" s="310">
        <v>207</v>
      </c>
      <c r="N16" s="315">
        <v>603</v>
      </c>
      <c r="O16" s="315">
        <v>724</v>
      </c>
      <c r="P16" s="315">
        <v>1377</v>
      </c>
      <c r="Q16" s="315">
        <v>1768</v>
      </c>
      <c r="R16" s="315">
        <v>1851</v>
      </c>
      <c r="S16" s="487">
        <v>3004</v>
      </c>
      <c r="T16" s="484">
        <v>2781</v>
      </c>
      <c r="U16" s="166">
        <v>1653</v>
      </c>
      <c r="V16" s="149"/>
      <c r="W16" s="149"/>
    </row>
    <row r="17" spans="1:23" ht="15">
      <c r="A17" s="277" t="s">
        <v>555</v>
      </c>
      <c r="B17" s="24" t="s">
        <v>517</v>
      </c>
      <c r="C17" s="310">
        <v>1123.6635366893552</v>
      </c>
      <c r="D17" s="310">
        <v>1339.1122704865509</v>
      </c>
      <c r="E17" s="310">
        <v>1437.8385833194577</v>
      </c>
      <c r="F17" s="310">
        <v>939.6659451404621</v>
      </c>
      <c r="G17" s="310">
        <v>597.2353268648257</v>
      </c>
      <c r="H17" s="310">
        <v>661.3149268466614</v>
      </c>
      <c r="I17" s="310">
        <v>473.4490129891536</v>
      </c>
      <c r="J17" s="310">
        <v>2672.3379635469487</v>
      </c>
      <c r="K17" s="310">
        <v>2874.499851153685</v>
      </c>
      <c r="L17" s="310">
        <v>4882.831881030588</v>
      </c>
      <c r="M17" s="310">
        <v>7216</v>
      </c>
      <c r="N17" s="315">
        <v>8079</v>
      </c>
      <c r="O17" s="315">
        <v>923</v>
      </c>
      <c r="P17" s="315">
        <v>2798</v>
      </c>
      <c r="Q17" s="315">
        <v>3640</v>
      </c>
      <c r="R17" s="315">
        <v>2922</v>
      </c>
      <c r="S17" s="487">
        <v>2559</v>
      </c>
      <c r="T17" s="484">
        <v>5768</v>
      </c>
      <c r="U17" s="166">
        <v>8757</v>
      </c>
      <c r="V17" s="149"/>
      <c r="W17" s="149"/>
    </row>
    <row r="18" spans="1:23" ht="15">
      <c r="A18" s="277" t="s">
        <v>556</v>
      </c>
      <c r="B18" s="307"/>
      <c r="C18" s="310"/>
      <c r="D18" s="310"/>
      <c r="E18" s="310"/>
      <c r="F18" s="310"/>
      <c r="G18" s="310"/>
      <c r="H18" s="310"/>
      <c r="I18" s="310"/>
      <c r="J18" s="310"/>
      <c r="K18" s="310"/>
      <c r="L18" s="310"/>
      <c r="M18" s="310"/>
      <c r="N18" s="315"/>
      <c r="O18" s="315"/>
      <c r="P18" s="315"/>
      <c r="Q18" s="315"/>
      <c r="R18" s="315"/>
      <c r="S18" s="487"/>
      <c r="T18" s="487"/>
      <c r="U18" s="166"/>
      <c r="V18" s="149"/>
      <c r="W18" s="149"/>
    </row>
    <row r="19" spans="1:23" ht="15">
      <c r="A19" s="277" t="s">
        <v>557</v>
      </c>
      <c r="B19" s="307" t="s">
        <v>519</v>
      </c>
      <c r="C19" s="310">
        <v>205.52564613596647</v>
      </c>
      <c r="D19" s="310">
        <v>183.49302776950853</v>
      </c>
      <c r="E19" s="310">
        <v>398.2690098608581</v>
      </c>
      <c r="F19" s="310">
        <v>361.4358539657872</v>
      </c>
      <c r="G19" s="310">
        <v>368.6679348036322</v>
      </c>
      <c r="H19" s="310">
        <v>311.82041565964147</v>
      </c>
      <c r="I19" s="310">
        <v>408.3602854485488</v>
      </c>
      <c r="J19" s="310">
        <v>708.4075462558844</v>
      </c>
      <c r="K19" s="310">
        <v>1491.3223439342182</v>
      </c>
      <c r="L19" s="310">
        <v>9570.733955292286</v>
      </c>
      <c r="M19" s="310">
        <v>8497</v>
      </c>
      <c r="N19" s="315">
        <v>5891</v>
      </c>
      <c r="O19" s="315">
        <v>6292</v>
      </c>
      <c r="P19" s="315">
        <v>8372</v>
      </c>
      <c r="Q19" s="315">
        <v>9117</v>
      </c>
      <c r="R19" s="315">
        <v>10790</v>
      </c>
      <c r="S19" s="487">
        <v>11852</v>
      </c>
      <c r="T19" s="26">
        <v>11338</v>
      </c>
      <c r="U19" s="166">
        <v>12375</v>
      </c>
      <c r="V19" s="149"/>
      <c r="W19" s="149"/>
    </row>
    <row r="20" spans="1:23" ht="15">
      <c r="A20" s="277"/>
      <c r="B20" s="307"/>
      <c r="C20" s="310"/>
      <c r="D20" s="310"/>
      <c r="E20" s="310"/>
      <c r="F20" s="310"/>
      <c r="G20" s="310"/>
      <c r="H20" s="310"/>
      <c r="I20" s="310"/>
      <c r="J20" s="310"/>
      <c r="K20" s="310"/>
      <c r="L20" s="310"/>
      <c r="M20" s="310"/>
      <c r="N20" s="315"/>
      <c r="O20" s="315"/>
      <c r="P20" s="315"/>
      <c r="Q20" s="315"/>
      <c r="R20" s="315"/>
      <c r="S20" s="487"/>
      <c r="T20" s="487"/>
      <c r="U20" s="166"/>
      <c r="V20" s="149"/>
      <c r="W20" s="149"/>
    </row>
    <row r="21" spans="1:23" ht="12.75">
      <c r="A21" s="18" t="s">
        <v>558</v>
      </c>
      <c r="B21" s="71" t="s">
        <v>521</v>
      </c>
      <c r="C21" s="33">
        <v>111.84497109690483</v>
      </c>
      <c r="D21" s="33">
        <v>40.70147820368567</v>
      </c>
      <c r="E21" s="33">
        <v>-22.368994219380966</v>
      </c>
      <c r="F21" s="33">
        <v>96.70805771536884</v>
      </c>
      <c r="G21" s="33">
        <v>-35.99221626276336</v>
      </c>
      <c r="H21" s="33">
        <v>429.8883400356222</v>
      </c>
      <c r="I21" s="33">
        <v>1023.5917204447561</v>
      </c>
      <c r="J21" s="33">
        <v>1763.7867848018661</v>
      </c>
      <c r="K21" s="33">
        <v>2206.4574072485634</v>
      </c>
      <c r="L21" s="33">
        <v>2697.061588736791</v>
      </c>
      <c r="M21" s="33">
        <v>2612</v>
      </c>
      <c r="N21" s="177">
        <v>3860</v>
      </c>
      <c r="O21" s="177">
        <v>10479</v>
      </c>
      <c r="P21" s="177">
        <v>8029</v>
      </c>
      <c r="Q21" s="177">
        <v>8342</v>
      </c>
      <c r="R21" s="177">
        <v>10171</v>
      </c>
      <c r="S21" s="33">
        <v>12086</v>
      </c>
      <c r="T21" s="33">
        <v>12388</v>
      </c>
      <c r="U21" s="33">
        <v>12981</v>
      </c>
      <c r="V21" s="149"/>
      <c r="W21" s="149"/>
    </row>
    <row r="22" spans="1:23" ht="12.75">
      <c r="A22" s="277"/>
      <c r="B22" s="307"/>
      <c r="C22" s="310"/>
      <c r="D22" s="310"/>
      <c r="E22" s="310"/>
      <c r="F22" s="310"/>
      <c r="G22" s="310"/>
      <c r="H22" s="310"/>
      <c r="I22" s="310"/>
      <c r="J22" s="310"/>
      <c r="K22" s="310"/>
      <c r="L22" s="310"/>
      <c r="M22" s="310"/>
      <c r="N22" s="315"/>
      <c r="O22" s="315"/>
      <c r="P22" s="315"/>
      <c r="Q22" s="315"/>
      <c r="R22" s="315"/>
      <c r="S22" s="33"/>
      <c r="T22" s="33"/>
      <c r="U22" s="166"/>
      <c r="V22" s="149"/>
      <c r="W22" s="149"/>
    </row>
    <row r="23" spans="1:23" ht="12.75">
      <c r="A23" s="18" t="s">
        <v>559</v>
      </c>
      <c r="B23" s="71"/>
      <c r="C23" s="33">
        <v>469.9170665334618</v>
      </c>
      <c r="D23" s="33">
        <v>548.292640264526</v>
      </c>
      <c r="E23" s="33">
        <v>493.29518831161187</v>
      </c>
      <c r="F23" s="33">
        <v>444.68887756423516</v>
      </c>
      <c r="G23" s="33">
        <v>455.11652900484887</v>
      </c>
      <c r="H23" s="33">
        <v>476.98095944484527</v>
      </c>
      <c r="I23" s="33">
        <v>532.4829751771439</v>
      </c>
      <c r="J23" s="33">
        <v>560.2339830432933</v>
      </c>
      <c r="K23" s="33">
        <v>600.5990853940559</v>
      </c>
      <c r="L23" s="33">
        <v>640.9641877448186</v>
      </c>
      <c r="M23" s="33">
        <v>681</v>
      </c>
      <c r="N23" s="177">
        <v>721</v>
      </c>
      <c r="O23" s="177">
        <v>761</v>
      </c>
      <c r="P23" s="177">
        <v>802</v>
      </c>
      <c r="Q23" s="177">
        <v>842</v>
      </c>
      <c r="R23" s="177">
        <v>882</v>
      </c>
      <c r="S23" s="33">
        <v>923</v>
      </c>
      <c r="T23" s="33">
        <v>963</v>
      </c>
      <c r="U23" s="33">
        <v>981</v>
      </c>
      <c r="V23" s="149"/>
      <c r="W23" s="149"/>
    </row>
    <row r="24" spans="1:23" ht="15">
      <c r="A24" s="18" t="s">
        <v>560</v>
      </c>
      <c r="B24" s="71"/>
      <c r="C24" s="310"/>
      <c r="D24" s="310"/>
      <c r="E24" s="310"/>
      <c r="F24" s="310"/>
      <c r="G24" s="310"/>
      <c r="H24" s="310"/>
      <c r="I24" s="310"/>
      <c r="J24" s="310"/>
      <c r="K24" s="310"/>
      <c r="L24" s="310"/>
      <c r="M24" s="310"/>
      <c r="N24" s="315"/>
      <c r="O24" s="315"/>
      <c r="P24" s="315"/>
      <c r="Q24" s="315"/>
      <c r="R24" s="315"/>
      <c r="S24" s="33"/>
      <c r="T24" s="487"/>
      <c r="U24" s="166"/>
      <c r="V24" s="149"/>
      <c r="W24" s="149"/>
    </row>
    <row r="25" spans="1:23" ht="15">
      <c r="A25" s="18" t="s">
        <v>561</v>
      </c>
      <c r="B25" s="71"/>
      <c r="C25" s="310"/>
      <c r="D25" s="310"/>
      <c r="E25" s="310"/>
      <c r="F25" s="310"/>
      <c r="G25" s="310"/>
      <c r="H25" s="310"/>
      <c r="I25" s="310"/>
      <c r="J25" s="310"/>
      <c r="K25" s="310"/>
      <c r="L25" s="310"/>
      <c r="M25" s="310"/>
      <c r="N25" s="315"/>
      <c r="O25" s="315"/>
      <c r="P25" s="315"/>
      <c r="Q25" s="315"/>
      <c r="R25" s="315"/>
      <c r="S25" s="33"/>
      <c r="T25" s="487"/>
      <c r="U25" s="166"/>
      <c r="V25" s="149"/>
      <c r="W25" s="149"/>
    </row>
    <row r="26" spans="1:23" ht="26.25">
      <c r="A26" s="183" t="s">
        <v>562</v>
      </c>
      <c r="B26" s="71"/>
      <c r="C26" s="310"/>
      <c r="D26" s="310"/>
      <c r="E26" s="310"/>
      <c r="F26" s="310"/>
      <c r="G26" s="310"/>
      <c r="H26" s="310"/>
      <c r="I26" s="310"/>
      <c r="J26" s="310"/>
      <c r="K26" s="310"/>
      <c r="L26" s="310"/>
      <c r="M26" s="310"/>
      <c r="N26" s="315"/>
      <c r="O26" s="315"/>
      <c r="P26" s="315"/>
      <c r="Q26" s="315"/>
      <c r="R26" s="315"/>
      <c r="S26" s="33"/>
      <c r="T26" s="487"/>
      <c r="U26" s="166"/>
      <c r="V26" s="149"/>
      <c r="W26" s="149"/>
    </row>
    <row r="27" spans="1:23" ht="15">
      <c r="A27" s="277"/>
      <c r="B27" s="307"/>
      <c r="C27" s="310"/>
      <c r="D27" s="310"/>
      <c r="E27" s="310"/>
      <c r="F27" s="310"/>
      <c r="G27" s="310"/>
      <c r="H27" s="310"/>
      <c r="I27" s="310"/>
      <c r="J27" s="310"/>
      <c r="K27" s="310"/>
      <c r="L27" s="310"/>
      <c r="M27" s="310"/>
      <c r="N27" s="315"/>
      <c r="O27" s="315"/>
      <c r="P27" s="315"/>
      <c r="Q27" s="315"/>
      <c r="R27" s="315"/>
      <c r="S27" s="33"/>
      <c r="T27" s="487"/>
      <c r="U27" s="166"/>
      <c r="V27" s="149"/>
      <c r="W27" s="149"/>
    </row>
    <row r="28" spans="1:23" ht="12.75">
      <c r="A28" s="18" t="s">
        <v>563</v>
      </c>
      <c r="B28" s="71"/>
      <c r="C28" s="33">
        <v>7538.687427784309</v>
      </c>
      <c r="D28" s="33">
        <v>7555.169844577537</v>
      </c>
      <c r="E28" s="33">
        <v>8929.09701584162</v>
      </c>
      <c r="F28" s="33">
        <v>9998.940416063293</v>
      </c>
      <c r="G28" s="33">
        <v>10991.080994259746</v>
      </c>
      <c r="H28" s="33">
        <v>13797.801111049443</v>
      </c>
      <c r="I28" s="33">
        <v>18505.044796854214</v>
      </c>
      <c r="J28" s="33">
        <v>25204.642659522044</v>
      </c>
      <c r="K28" s="33">
        <v>33694.4328114462</v>
      </c>
      <c r="L28" s="33">
        <v>56001.1974980364</v>
      </c>
      <c r="M28" s="33">
        <v>59259</v>
      </c>
      <c r="N28" s="177">
        <v>60964</v>
      </c>
      <c r="O28" s="177">
        <v>60213</v>
      </c>
      <c r="P28" s="177">
        <v>62420</v>
      </c>
      <c r="Q28" s="177">
        <v>69391</v>
      </c>
      <c r="R28" s="177">
        <v>73051</v>
      </c>
      <c r="S28" s="33">
        <v>79917</v>
      </c>
      <c r="T28" s="33">
        <v>83442</v>
      </c>
      <c r="U28" s="33">
        <v>87362</v>
      </c>
      <c r="V28" s="149"/>
      <c r="W28" s="149"/>
    </row>
    <row r="29" spans="1:23" ht="12.75">
      <c r="A29" s="149"/>
      <c r="B29" s="149"/>
      <c r="C29" s="166"/>
      <c r="D29" s="166"/>
      <c r="E29" s="166"/>
      <c r="F29" s="166"/>
      <c r="G29" s="166"/>
      <c r="H29" s="166"/>
      <c r="I29" s="166"/>
      <c r="J29" s="166"/>
      <c r="M29" s="293"/>
      <c r="U29" s="149"/>
      <c r="V29" s="149"/>
      <c r="W29" s="149"/>
    </row>
    <row r="30" spans="1:23" ht="12.75">
      <c r="A30" s="149"/>
      <c r="B30" s="149"/>
      <c r="U30" s="149"/>
      <c r="V30" s="149"/>
      <c r="W30" s="149"/>
    </row>
    <row r="31" spans="1:23" ht="14.25">
      <c r="A31" s="165" t="s">
        <v>564</v>
      </c>
      <c r="B31" s="165"/>
      <c r="U31" s="149"/>
      <c r="V31" s="149"/>
      <c r="W31" s="149"/>
    </row>
    <row r="32" spans="1:23" ht="14.25">
      <c r="A32" s="165" t="s">
        <v>565</v>
      </c>
      <c r="B32" s="165"/>
      <c r="U32" s="149"/>
      <c r="V32" s="149"/>
      <c r="W32" s="149"/>
    </row>
    <row r="33" spans="1:23" ht="14.25">
      <c r="A33" s="165" t="s">
        <v>566</v>
      </c>
      <c r="B33" s="165"/>
      <c r="U33" s="149"/>
      <c r="V33" s="149"/>
      <c r="W33" s="149"/>
    </row>
  </sheetData>
  <sheetProtection/>
  <printOptions/>
  <pageMargins left="0.7480314960629921" right="0.7480314960629921" top="0.4330708661417323" bottom="0.4330708661417323" header="0.5118110236220472" footer="0.5118110236220472"/>
  <pageSetup horizontalDpi="600" verticalDpi="600" orientation="landscape" paperSize="9" scale="51" r:id="rId1"/>
  <headerFooter alignWithMargins="0">
    <oddHeader>&amp;R15.3.2010</oddHeader>
  </headerFooter>
</worksheet>
</file>

<file path=xl/worksheets/sheet22.xml><?xml version="1.0" encoding="utf-8"?>
<worksheet xmlns="http://schemas.openxmlformats.org/spreadsheetml/2006/main" xmlns:r="http://schemas.openxmlformats.org/officeDocument/2006/relationships">
  <dimension ref="A1:S68"/>
  <sheetViews>
    <sheetView zoomScalePageLayoutView="0" workbookViewId="0" topLeftCell="A1">
      <pane xSplit="3" ySplit="7" topLeftCell="F8" activePane="bottomRight" state="frozen"/>
      <selection pane="topLeft" activeCell="A1" sqref="A1"/>
      <selection pane="topRight" activeCell="A1" sqref="A1"/>
      <selection pane="bottomLeft" activeCell="A1" sqref="A1"/>
      <selection pane="bottomRight" activeCell="B1" sqref="B1"/>
    </sheetView>
  </sheetViews>
  <sheetFormatPr defaultColWidth="9.140625" defaultRowHeight="15"/>
  <cols>
    <col min="1" max="1" width="9.140625" style="150" customWidth="1"/>
    <col min="2" max="2" width="24.28125" style="150" customWidth="1"/>
    <col min="3" max="3" width="15.421875" style="150" customWidth="1"/>
    <col min="4" max="6" width="6.57421875" style="149" customWidth="1"/>
    <col min="7" max="7" width="7.57421875" style="149" customWidth="1"/>
    <col min="8" max="8" width="7.7109375" style="149" customWidth="1"/>
    <col min="9" max="10" width="8.00390625" style="149" customWidth="1"/>
    <col min="11" max="11" width="7.8515625" style="149" customWidth="1"/>
    <col min="12" max="12" width="7.8515625" style="191" customWidth="1"/>
    <col min="13" max="13" width="8.28125" style="191" customWidth="1"/>
    <col min="14" max="14" width="8.28125" style="192" customWidth="1"/>
    <col min="15" max="15" width="8.421875" style="191" customWidth="1"/>
    <col min="16" max="16" width="8.421875" style="149" customWidth="1"/>
    <col min="17" max="17" width="9.28125" style="286" customWidth="1"/>
    <col min="18" max="18" width="9.140625" style="149" customWidth="1"/>
    <col min="19" max="16384" width="9.140625" style="150" customWidth="1"/>
  </cols>
  <sheetData>
    <row r="1" spans="1:19" ht="12.75">
      <c r="A1" s="173" t="s">
        <v>426</v>
      </c>
      <c r="B1" s="149"/>
      <c r="C1" s="149"/>
      <c r="L1" s="149"/>
      <c r="M1" s="149"/>
      <c r="N1" s="149"/>
      <c r="P1" s="191"/>
      <c r="Q1" s="192"/>
      <c r="S1" s="149"/>
    </row>
    <row r="2" spans="1:19" ht="12.75">
      <c r="A2" s="173" t="s">
        <v>567</v>
      </c>
      <c r="B2" s="149"/>
      <c r="C2" s="149"/>
      <c r="L2" s="149"/>
      <c r="M2" s="149"/>
      <c r="N2" s="149"/>
      <c r="P2" s="191"/>
      <c r="Q2" s="191"/>
      <c r="S2" s="149"/>
    </row>
    <row r="3" spans="1:19" ht="12.75">
      <c r="A3" s="173" t="s">
        <v>568</v>
      </c>
      <c r="B3" s="149"/>
      <c r="C3" s="149"/>
      <c r="G3" s="287"/>
      <c r="H3" s="288"/>
      <c r="I3" s="288"/>
      <c r="K3" s="287"/>
      <c r="L3" s="288"/>
      <c r="M3" s="149"/>
      <c r="N3" s="149"/>
      <c r="O3" s="320"/>
      <c r="P3" s="191"/>
      <c r="Q3" s="192"/>
      <c r="S3" s="149"/>
    </row>
    <row r="4" spans="1:19" ht="12.75">
      <c r="A4" s="184"/>
      <c r="B4" s="184"/>
      <c r="C4" s="184"/>
      <c r="D4" s="184"/>
      <c r="E4" s="184"/>
      <c r="F4" s="184"/>
      <c r="G4" s="184"/>
      <c r="H4" s="184"/>
      <c r="I4" s="184"/>
      <c r="J4" s="184"/>
      <c r="K4" s="184"/>
      <c r="L4" s="321"/>
      <c r="M4" s="321"/>
      <c r="N4" s="322"/>
      <c r="O4" s="321"/>
      <c r="P4" s="184"/>
      <c r="R4" s="151"/>
      <c r="S4" s="151"/>
    </row>
    <row r="5" spans="1:19" ht="14.25">
      <c r="A5" s="169" t="s">
        <v>569</v>
      </c>
      <c r="B5" s="298"/>
      <c r="C5" s="298"/>
      <c r="D5" s="298"/>
      <c r="E5" s="298"/>
      <c r="F5" s="298"/>
      <c r="G5" s="298"/>
      <c r="H5" s="298"/>
      <c r="I5" s="298"/>
      <c r="J5" s="298"/>
      <c r="K5" s="298"/>
      <c r="L5" s="299"/>
      <c r="M5" s="299"/>
      <c r="N5" s="323"/>
      <c r="O5" s="299"/>
      <c r="P5" s="298"/>
      <c r="Q5" s="324"/>
      <c r="S5" s="149"/>
    </row>
    <row r="6" spans="1:19" ht="14.25">
      <c r="A6" s="14" t="s">
        <v>570</v>
      </c>
      <c r="B6" s="294"/>
      <c r="C6" s="294"/>
      <c r="D6" s="14">
        <v>1994</v>
      </c>
      <c r="E6" s="14">
        <v>1995</v>
      </c>
      <c r="F6" s="14">
        <v>1996</v>
      </c>
      <c r="G6" s="14">
        <v>1997</v>
      </c>
      <c r="H6" s="14">
        <v>1998</v>
      </c>
      <c r="I6" s="14">
        <v>1999</v>
      </c>
      <c r="J6" s="14">
        <v>2000</v>
      </c>
      <c r="K6" s="14">
        <v>2001</v>
      </c>
      <c r="L6" s="153">
        <v>2002</v>
      </c>
      <c r="M6" s="153">
        <v>2003</v>
      </c>
      <c r="N6" s="153">
        <v>2004</v>
      </c>
      <c r="O6" s="153">
        <v>2005</v>
      </c>
      <c r="P6" s="153">
        <v>2006</v>
      </c>
      <c r="Q6" s="153" t="s">
        <v>100</v>
      </c>
      <c r="R6" s="153" t="s">
        <v>684</v>
      </c>
      <c r="S6" s="153" t="s">
        <v>709</v>
      </c>
    </row>
    <row r="7" spans="1:19" ht="14.25">
      <c r="A7" s="154" t="s">
        <v>571</v>
      </c>
      <c r="B7" s="302"/>
      <c r="C7" s="302"/>
      <c r="D7" s="302"/>
      <c r="E7" s="302"/>
      <c r="F7" s="302"/>
      <c r="G7" s="302"/>
      <c r="H7" s="302"/>
      <c r="I7" s="302"/>
      <c r="J7" s="302"/>
      <c r="K7" s="302"/>
      <c r="L7" s="303"/>
      <c r="M7" s="303"/>
      <c r="N7" s="325"/>
      <c r="O7" s="303"/>
      <c r="P7" s="302"/>
      <c r="Q7" s="326"/>
      <c r="R7" s="151"/>
      <c r="S7" s="151"/>
    </row>
    <row r="8" spans="1:19" ht="12.75">
      <c r="A8" s="277"/>
      <c r="B8" s="277"/>
      <c r="C8" s="277"/>
      <c r="D8" s="18"/>
      <c r="E8" s="18"/>
      <c r="F8" s="18"/>
      <c r="G8" s="18"/>
      <c r="H8" s="18"/>
      <c r="I8" s="18"/>
      <c r="J8" s="18"/>
      <c r="K8" s="18"/>
      <c r="L8" s="185"/>
      <c r="M8" s="305"/>
      <c r="N8" s="327"/>
      <c r="O8" s="305"/>
      <c r="P8" s="277"/>
      <c r="Q8" s="328"/>
      <c r="S8" s="149"/>
    </row>
    <row r="9" spans="1:19" ht="12.75">
      <c r="A9" s="14" t="s">
        <v>572</v>
      </c>
      <c r="B9" s="277"/>
      <c r="C9" s="277"/>
      <c r="D9" s="33">
        <v>319.9429657922576</v>
      </c>
      <c r="E9" s="33">
        <v>796.3228501798769</v>
      </c>
      <c r="F9" s="33">
        <v>749.0762664971332</v>
      </c>
      <c r="G9" s="33">
        <v>1417.858967696145</v>
      </c>
      <c r="H9" s="33">
        <v>1466.7533288595346</v>
      </c>
      <c r="I9" s="33">
        <v>2495.0963363623982</v>
      </c>
      <c r="J9" s="33">
        <v>3436.75388724345</v>
      </c>
      <c r="K9" s="33">
        <v>3834</v>
      </c>
      <c r="L9" s="177">
        <v>3969</v>
      </c>
      <c r="M9" s="177">
        <v>3265</v>
      </c>
      <c r="N9" s="177">
        <v>4092</v>
      </c>
      <c r="O9" s="177">
        <v>4735</v>
      </c>
      <c r="P9" s="177">
        <v>5837</v>
      </c>
      <c r="Q9" s="177">
        <v>6520</v>
      </c>
      <c r="R9" s="177">
        <v>5182</v>
      </c>
      <c r="S9" s="177">
        <v>3519</v>
      </c>
    </row>
    <row r="10" spans="1:19" ht="15">
      <c r="A10" s="23" t="s">
        <v>433</v>
      </c>
      <c r="B10" s="277"/>
      <c r="C10" s="277"/>
      <c r="D10" s="310">
        <v>66.43423095229686</v>
      </c>
      <c r="E10" s="310">
        <v>125.30000521382571</v>
      </c>
      <c r="F10" s="310">
        <v>156.58295953566676</v>
      </c>
      <c r="G10" s="310">
        <v>454.4437772990028</v>
      </c>
      <c r="H10" s="310">
        <v>467.39424763653915</v>
      </c>
      <c r="I10" s="310">
        <v>632.891167274666</v>
      </c>
      <c r="J10" s="310">
        <v>777.1964081786425</v>
      </c>
      <c r="K10" s="310">
        <v>650</v>
      </c>
      <c r="L10" s="315">
        <v>589</v>
      </c>
      <c r="M10" s="315">
        <v>903</v>
      </c>
      <c r="N10" s="316">
        <v>1324</v>
      </c>
      <c r="O10" s="310">
        <v>871</v>
      </c>
      <c r="P10" s="310">
        <v>1238</v>
      </c>
      <c r="Q10" s="487">
        <v>1181</v>
      </c>
      <c r="R10" s="487">
        <v>1528</v>
      </c>
      <c r="S10" s="166">
        <v>1072</v>
      </c>
    </row>
    <row r="11" spans="1:19" ht="15">
      <c r="A11" s="23" t="s">
        <v>434</v>
      </c>
      <c r="B11" s="277"/>
      <c r="C11" s="277"/>
      <c r="D11" s="317" t="s">
        <v>384</v>
      </c>
      <c r="E11" s="317" t="s">
        <v>384</v>
      </c>
      <c r="F11" s="317" t="s">
        <v>384</v>
      </c>
      <c r="G11" s="317" t="s">
        <v>384</v>
      </c>
      <c r="H11" s="317" t="s">
        <v>384</v>
      </c>
      <c r="I11" s="310">
        <v>-5.550201573229864</v>
      </c>
      <c r="J11" s="310">
        <v>11.26859107292124</v>
      </c>
      <c r="K11" s="310">
        <v>16</v>
      </c>
      <c r="L11" s="315">
        <v>-58</v>
      </c>
      <c r="M11" s="315">
        <v>6</v>
      </c>
      <c r="N11" s="316">
        <v>60</v>
      </c>
      <c r="O11" s="310">
        <v>89</v>
      </c>
      <c r="P11" s="310">
        <v>162</v>
      </c>
      <c r="Q11" s="487">
        <v>288</v>
      </c>
      <c r="R11" s="487">
        <v>541</v>
      </c>
      <c r="S11" s="166">
        <v>357</v>
      </c>
    </row>
    <row r="12" spans="1:19" ht="15">
      <c r="A12" s="23" t="s">
        <v>435</v>
      </c>
      <c r="B12" s="277"/>
      <c r="C12" s="277"/>
      <c r="D12" s="317" t="s">
        <v>384</v>
      </c>
      <c r="E12" s="317" t="s">
        <v>384</v>
      </c>
      <c r="F12" s="317" t="s">
        <v>384</v>
      </c>
      <c r="G12" s="317" t="s">
        <v>384</v>
      </c>
      <c r="H12" s="317" t="s">
        <v>384</v>
      </c>
      <c r="I12" s="317" t="s">
        <v>384</v>
      </c>
      <c r="J12" s="310">
        <v>23</v>
      </c>
      <c r="K12" s="310">
        <v>32</v>
      </c>
      <c r="L12" s="315">
        <v>8</v>
      </c>
      <c r="M12" s="315">
        <v>11</v>
      </c>
      <c r="N12" s="316">
        <v>7</v>
      </c>
      <c r="O12" s="310">
        <v>24</v>
      </c>
      <c r="P12" s="310">
        <v>29</v>
      </c>
      <c r="Q12" s="487">
        <v>30</v>
      </c>
      <c r="R12" s="487">
        <v>22</v>
      </c>
      <c r="S12" s="166">
        <v>19</v>
      </c>
    </row>
    <row r="13" spans="1:19" ht="15">
      <c r="A13" s="23" t="s">
        <v>436</v>
      </c>
      <c r="B13" s="277"/>
      <c r="C13" s="277"/>
      <c r="D13" s="310">
        <v>29.096511277841408</v>
      </c>
      <c r="E13" s="310">
        <v>11.773154852305773</v>
      </c>
      <c r="F13" s="310">
        <v>3.1955706027687096</v>
      </c>
      <c r="G13" s="310">
        <v>13.791409969843905</v>
      </c>
      <c r="H13" s="310">
        <v>9.250335955383106</v>
      </c>
      <c r="I13" s="310">
        <v>21.864430439996433</v>
      </c>
      <c r="J13" s="310">
        <v>68.6206739962965</v>
      </c>
      <c r="K13" s="310">
        <v>58</v>
      </c>
      <c r="L13" s="315">
        <v>22</v>
      </c>
      <c r="M13" s="315">
        <v>28</v>
      </c>
      <c r="N13" s="316">
        <v>24</v>
      </c>
      <c r="O13" s="310">
        <v>11</v>
      </c>
      <c r="P13" s="310">
        <v>34</v>
      </c>
      <c r="Q13" s="487">
        <v>15</v>
      </c>
      <c r="R13" s="487">
        <v>3</v>
      </c>
      <c r="S13" s="166">
        <v>2</v>
      </c>
    </row>
    <row r="14" spans="1:19" ht="15">
      <c r="A14" s="23" t="s">
        <v>437</v>
      </c>
      <c r="B14" s="277"/>
      <c r="C14" s="277"/>
      <c r="D14" s="310">
        <v>-44.40161258583891</v>
      </c>
      <c r="E14" s="310">
        <v>77.87100995167961</v>
      </c>
      <c r="F14" s="310">
        <v>85.94403042183214</v>
      </c>
      <c r="G14" s="310">
        <v>132.02752227228615</v>
      </c>
      <c r="H14" s="310">
        <v>50.62456586491482</v>
      </c>
      <c r="I14" s="310">
        <v>169.53342987320312</v>
      </c>
      <c r="J14" s="310">
        <v>263.0459169858033</v>
      </c>
      <c r="K14" s="310">
        <v>212</v>
      </c>
      <c r="L14" s="315">
        <v>97</v>
      </c>
      <c r="M14" s="315">
        <v>15</v>
      </c>
      <c r="N14" s="316">
        <v>74</v>
      </c>
      <c r="O14" s="310">
        <v>196</v>
      </c>
      <c r="P14" s="310">
        <v>207</v>
      </c>
      <c r="Q14" s="487">
        <v>215</v>
      </c>
      <c r="R14" s="487">
        <v>262</v>
      </c>
      <c r="S14" s="166">
        <v>164</v>
      </c>
    </row>
    <row r="15" spans="1:19" ht="15">
      <c r="A15" s="23" t="s">
        <v>438</v>
      </c>
      <c r="B15" s="277"/>
      <c r="C15" s="277"/>
      <c r="D15" s="310">
        <v>-5.382013646768353</v>
      </c>
      <c r="E15" s="310">
        <v>-1.1773154852305772</v>
      </c>
      <c r="F15" s="310">
        <v>-20.350739101842834</v>
      </c>
      <c r="G15" s="310">
        <v>2.186443043999643</v>
      </c>
      <c r="H15" s="310">
        <v>23.714497631073055</v>
      </c>
      <c r="I15" s="310">
        <v>1.0091275587690662</v>
      </c>
      <c r="J15" s="310">
        <v>32.96483358645616</v>
      </c>
      <c r="K15" s="310">
        <v>54</v>
      </c>
      <c r="L15" s="315">
        <v>41</v>
      </c>
      <c r="M15" s="315">
        <v>88</v>
      </c>
      <c r="N15" s="316">
        <v>16</v>
      </c>
      <c r="O15" s="310">
        <v>26</v>
      </c>
      <c r="P15" s="310">
        <v>7</v>
      </c>
      <c r="Q15" s="487">
        <v>-1</v>
      </c>
      <c r="R15" s="487">
        <v>-40</v>
      </c>
      <c r="S15" s="166">
        <v>-33</v>
      </c>
    </row>
    <row r="16" spans="1:19" ht="15">
      <c r="A16" s="23" t="s">
        <v>439</v>
      </c>
      <c r="B16" s="277"/>
      <c r="C16" s="277"/>
      <c r="D16" s="317" t="s">
        <v>384</v>
      </c>
      <c r="E16" s="317" t="s">
        <v>384</v>
      </c>
      <c r="F16" s="317" t="s">
        <v>384</v>
      </c>
      <c r="G16" s="310">
        <v>-21.528054587073413</v>
      </c>
      <c r="H16" s="310">
        <v>-32.96483358645616</v>
      </c>
      <c r="I16" s="310">
        <v>27.58281993968781</v>
      </c>
      <c r="J16" s="310">
        <v>52.306445129529926</v>
      </c>
      <c r="K16" s="310">
        <v>41</v>
      </c>
      <c r="L16" s="315">
        <v>76</v>
      </c>
      <c r="M16" s="315">
        <v>45</v>
      </c>
      <c r="N16" s="316">
        <v>51</v>
      </c>
      <c r="O16" s="310">
        <v>26</v>
      </c>
      <c r="P16" s="310">
        <v>77</v>
      </c>
      <c r="Q16" s="487">
        <v>64</v>
      </c>
      <c r="R16" s="487">
        <v>9</v>
      </c>
      <c r="S16" s="166">
        <v>5</v>
      </c>
    </row>
    <row r="17" spans="1:19" ht="12.75">
      <c r="A17" s="23" t="s">
        <v>440</v>
      </c>
      <c r="B17" s="277"/>
      <c r="C17" s="277"/>
      <c r="D17" s="317" t="s">
        <v>384</v>
      </c>
      <c r="E17" s="317" t="s">
        <v>384</v>
      </c>
      <c r="F17" s="317" t="s">
        <v>384</v>
      </c>
      <c r="G17" s="317" t="s">
        <v>384</v>
      </c>
      <c r="H17" s="317" t="s">
        <v>384</v>
      </c>
      <c r="I17" s="317" t="s">
        <v>384</v>
      </c>
      <c r="J17" s="310">
        <v>8</v>
      </c>
      <c r="K17" s="310">
        <v>7</v>
      </c>
      <c r="L17" s="80" t="s">
        <v>384</v>
      </c>
      <c r="M17" s="315">
        <v>3</v>
      </c>
      <c r="N17" s="316">
        <v>6</v>
      </c>
      <c r="O17" s="80" t="s">
        <v>384</v>
      </c>
      <c r="P17" s="80">
        <v>2</v>
      </c>
      <c r="Q17" s="13">
        <v>7</v>
      </c>
      <c r="R17" s="13" t="s">
        <v>384</v>
      </c>
      <c r="S17" s="490" t="s">
        <v>384</v>
      </c>
    </row>
    <row r="18" spans="1:19" ht="15">
      <c r="A18" s="23" t="s">
        <v>442</v>
      </c>
      <c r="B18" s="15"/>
      <c r="C18" s="15"/>
      <c r="D18" s="317" t="s">
        <v>384</v>
      </c>
      <c r="E18" s="317" t="s">
        <v>384</v>
      </c>
      <c r="F18" s="317" t="s">
        <v>384</v>
      </c>
      <c r="G18" s="317" t="s">
        <v>384</v>
      </c>
      <c r="H18" s="317" t="s">
        <v>384</v>
      </c>
      <c r="I18" s="317" t="s">
        <v>384</v>
      </c>
      <c r="J18" s="26">
        <v>0</v>
      </c>
      <c r="K18" s="26">
        <v>-3</v>
      </c>
      <c r="L18" s="64">
        <v>-1</v>
      </c>
      <c r="M18" s="315">
        <v>5</v>
      </c>
      <c r="N18" s="316">
        <v>31</v>
      </c>
      <c r="O18" s="26">
        <v>15</v>
      </c>
      <c r="P18" s="26">
        <v>31</v>
      </c>
      <c r="Q18" s="487">
        <v>35</v>
      </c>
      <c r="R18" s="487">
        <v>16</v>
      </c>
      <c r="S18" s="490">
        <v>6</v>
      </c>
    </row>
    <row r="19" spans="1:19" ht="15">
      <c r="A19" s="23" t="s">
        <v>444</v>
      </c>
      <c r="B19" s="15"/>
      <c r="C19" s="15"/>
      <c r="D19" s="317" t="s">
        <v>384</v>
      </c>
      <c r="E19" s="317" t="s">
        <v>384</v>
      </c>
      <c r="F19" s="317" t="s">
        <v>384</v>
      </c>
      <c r="G19" s="317" t="s">
        <v>384</v>
      </c>
      <c r="H19" s="317" t="s">
        <v>384</v>
      </c>
      <c r="I19" s="317" t="s">
        <v>384</v>
      </c>
      <c r="J19" s="26">
        <v>-5</v>
      </c>
      <c r="K19" s="26">
        <v>-1</v>
      </c>
      <c r="L19" s="64">
        <v>12</v>
      </c>
      <c r="M19" s="315">
        <v>20</v>
      </c>
      <c r="N19" s="316">
        <v>25</v>
      </c>
      <c r="O19" s="26">
        <v>35</v>
      </c>
      <c r="P19" s="26">
        <v>55</v>
      </c>
      <c r="Q19" s="487">
        <v>93</v>
      </c>
      <c r="R19" s="487">
        <v>12</v>
      </c>
      <c r="S19" s="490">
        <v>6</v>
      </c>
    </row>
    <row r="20" spans="1:19" ht="12.75">
      <c r="A20" s="23" t="s">
        <v>445</v>
      </c>
      <c r="B20" s="277"/>
      <c r="C20" s="277"/>
      <c r="D20" s="317" t="s">
        <v>384</v>
      </c>
      <c r="E20" s="317" t="s">
        <v>384</v>
      </c>
      <c r="F20" s="317" t="s">
        <v>384</v>
      </c>
      <c r="G20" s="317" t="s">
        <v>384</v>
      </c>
      <c r="H20" s="317" t="s">
        <v>384</v>
      </c>
      <c r="I20" s="310">
        <v>10.091275587690662</v>
      </c>
      <c r="J20" s="310">
        <v>7.904832543691018</v>
      </c>
      <c r="K20" s="310">
        <v>-13</v>
      </c>
      <c r="L20" s="80" t="s">
        <v>384</v>
      </c>
      <c r="M20" s="315">
        <v>37</v>
      </c>
      <c r="N20" s="316">
        <v>42</v>
      </c>
      <c r="O20" s="310">
        <v>36</v>
      </c>
      <c r="P20" s="13" t="s">
        <v>384</v>
      </c>
      <c r="Q20" s="13">
        <v>81</v>
      </c>
      <c r="R20" s="13" t="s">
        <v>384</v>
      </c>
      <c r="S20" s="490" t="s">
        <v>384</v>
      </c>
    </row>
    <row r="21" spans="1:19" ht="15">
      <c r="A21" s="294" t="s">
        <v>446</v>
      </c>
      <c r="B21" s="277"/>
      <c r="C21" s="277"/>
      <c r="D21" s="310">
        <v>9.92308766122915</v>
      </c>
      <c r="E21" s="310">
        <v>25.732752748611187</v>
      </c>
      <c r="F21" s="310">
        <v>66.93879473168138</v>
      </c>
      <c r="G21" s="310">
        <v>71.47986874614219</v>
      </c>
      <c r="H21" s="310">
        <v>12.109530705228794</v>
      </c>
      <c r="I21" s="310">
        <v>89.64416480398538</v>
      </c>
      <c r="J21" s="310">
        <v>219.48524403227188</v>
      </c>
      <c r="K21" s="310">
        <v>566</v>
      </c>
      <c r="L21" s="315">
        <v>381</v>
      </c>
      <c r="M21" s="315">
        <v>95</v>
      </c>
      <c r="N21" s="316">
        <v>138</v>
      </c>
      <c r="O21" s="310">
        <v>145</v>
      </c>
      <c r="P21" s="310">
        <v>184</v>
      </c>
      <c r="Q21" s="487">
        <v>241</v>
      </c>
      <c r="R21" s="487">
        <v>174</v>
      </c>
      <c r="S21" s="166">
        <v>126</v>
      </c>
    </row>
    <row r="22" spans="1:19" ht="15">
      <c r="A22" s="23" t="s">
        <v>447</v>
      </c>
      <c r="B22" s="277"/>
      <c r="C22" s="277"/>
      <c r="D22" s="317" t="s">
        <v>384</v>
      </c>
      <c r="E22" s="317" t="s">
        <v>384</v>
      </c>
      <c r="F22" s="317" t="s">
        <v>384</v>
      </c>
      <c r="G22" s="317" t="s">
        <v>384</v>
      </c>
      <c r="H22" s="317" t="s">
        <v>384</v>
      </c>
      <c r="I22" s="317" t="s">
        <v>384</v>
      </c>
      <c r="J22" s="310">
        <v>-1.75</v>
      </c>
      <c r="K22" s="310">
        <v>1</v>
      </c>
      <c r="L22" s="315">
        <v>26</v>
      </c>
      <c r="M22" s="315">
        <v>-2</v>
      </c>
      <c r="N22" s="316">
        <v>-1</v>
      </c>
      <c r="O22" s="13" t="s">
        <v>384</v>
      </c>
      <c r="P22" s="317">
        <v>5</v>
      </c>
      <c r="Q22" s="487">
        <v>3</v>
      </c>
      <c r="R22" s="487">
        <v>6</v>
      </c>
      <c r="S22" s="166">
        <v>4</v>
      </c>
    </row>
    <row r="23" spans="1:19" ht="15">
      <c r="A23" s="277" t="s">
        <v>448</v>
      </c>
      <c r="B23" s="277"/>
      <c r="C23" s="277"/>
      <c r="D23" s="317" t="s">
        <v>384</v>
      </c>
      <c r="E23" s="317" t="s">
        <v>384</v>
      </c>
      <c r="F23" s="317" t="s">
        <v>384</v>
      </c>
      <c r="G23" s="317" t="s">
        <v>384</v>
      </c>
      <c r="H23" s="317" t="s">
        <v>384</v>
      </c>
      <c r="I23" s="317" t="s">
        <v>384</v>
      </c>
      <c r="J23" s="310">
        <v>29</v>
      </c>
      <c r="K23" s="310">
        <v>9</v>
      </c>
      <c r="L23" s="315">
        <v>40</v>
      </c>
      <c r="M23" s="315">
        <v>36</v>
      </c>
      <c r="N23" s="316">
        <v>20</v>
      </c>
      <c r="O23" s="310">
        <v>45</v>
      </c>
      <c r="P23" s="310">
        <v>72</v>
      </c>
      <c r="Q23" s="487">
        <v>90</v>
      </c>
      <c r="R23" s="487">
        <v>95</v>
      </c>
      <c r="S23" s="166">
        <v>55</v>
      </c>
    </row>
    <row r="24" spans="1:19" ht="15">
      <c r="A24" s="23" t="s">
        <v>449</v>
      </c>
      <c r="B24" s="277"/>
      <c r="C24" s="277"/>
      <c r="D24" s="310">
        <v>-16.48241679322808</v>
      </c>
      <c r="E24" s="310">
        <v>63.74322412891268</v>
      </c>
      <c r="F24" s="310">
        <v>-70.63892911383464</v>
      </c>
      <c r="G24" s="310">
        <v>-173.9063159612024</v>
      </c>
      <c r="H24" s="310">
        <v>3.7001343821532426</v>
      </c>
      <c r="I24" s="310">
        <v>242.35880203103738</v>
      </c>
      <c r="J24" s="310">
        <v>-6</v>
      </c>
      <c r="K24" s="310">
        <v>197</v>
      </c>
      <c r="L24" s="315">
        <v>144</v>
      </c>
      <c r="M24" s="315">
        <v>6</v>
      </c>
      <c r="N24" s="316">
        <v>-68</v>
      </c>
      <c r="O24" s="310">
        <v>-93</v>
      </c>
      <c r="P24" s="310">
        <v>1</v>
      </c>
      <c r="Q24" s="487">
        <v>49</v>
      </c>
      <c r="R24" s="487">
        <v>0</v>
      </c>
      <c r="S24" s="166">
        <v>-7</v>
      </c>
    </row>
    <row r="25" spans="1:19" s="149" customFormat="1" ht="15">
      <c r="A25" s="23" t="s">
        <v>451</v>
      </c>
      <c r="B25" s="277"/>
      <c r="C25" s="277"/>
      <c r="D25" s="310">
        <v>209.39396844458122</v>
      </c>
      <c r="E25" s="310">
        <v>266.7460513679565</v>
      </c>
      <c r="F25" s="310">
        <v>322.07987917379364</v>
      </c>
      <c r="G25" s="310">
        <v>381.45021721470704</v>
      </c>
      <c r="H25" s="310">
        <v>485.72673162084385</v>
      </c>
      <c r="I25" s="310">
        <v>988.6086317407618</v>
      </c>
      <c r="J25" s="310">
        <v>1338</v>
      </c>
      <c r="K25" s="310">
        <v>1668</v>
      </c>
      <c r="L25" s="315">
        <v>1337</v>
      </c>
      <c r="M25" s="315">
        <v>1081</v>
      </c>
      <c r="N25" s="316">
        <v>1775</v>
      </c>
      <c r="O25" s="310">
        <v>2305</v>
      </c>
      <c r="P25" s="310">
        <v>3083</v>
      </c>
      <c r="Q25" s="487">
        <v>2967</v>
      </c>
      <c r="R25" s="487">
        <v>2101</v>
      </c>
      <c r="S25" s="166">
        <v>1429</v>
      </c>
    </row>
    <row r="26" spans="1:19" s="149" customFormat="1" ht="15">
      <c r="A26" s="23" t="s">
        <v>452</v>
      </c>
      <c r="B26" s="277"/>
      <c r="C26" s="277"/>
      <c r="D26" s="310">
        <v>94</v>
      </c>
      <c r="E26" s="310">
        <v>12</v>
      </c>
      <c r="F26" s="310">
        <v>143</v>
      </c>
      <c r="G26" s="310">
        <v>361</v>
      </c>
      <c r="H26" s="310">
        <v>491</v>
      </c>
      <c r="I26" s="310">
        <v>183</v>
      </c>
      <c r="J26" s="310">
        <v>414</v>
      </c>
      <c r="K26" s="310">
        <v>121</v>
      </c>
      <c r="L26" s="315">
        <v>523</v>
      </c>
      <c r="M26" s="186">
        <v>334</v>
      </c>
      <c r="N26" s="316">
        <v>161</v>
      </c>
      <c r="O26" s="310">
        <v>427</v>
      </c>
      <c r="P26" s="310">
        <v>8</v>
      </c>
      <c r="Q26" s="487">
        <v>245</v>
      </c>
      <c r="R26" s="26">
        <v>-210</v>
      </c>
      <c r="S26" s="166">
        <v>-145</v>
      </c>
    </row>
    <row r="27" spans="1:19" ht="15">
      <c r="A27" s="294" t="s">
        <v>455</v>
      </c>
      <c r="B27" s="277"/>
      <c r="C27" s="277"/>
      <c r="D27" s="310">
        <v>31.451142248302563</v>
      </c>
      <c r="E27" s="310">
        <v>4.372886087999286</v>
      </c>
      <c r="F27" s="310">
        <v>6.054765352614397</v>
      </c>
      <c r="G27" s="310">
        <v>19.173423616612258</v>
      </c>
      <c r="H27" s="310">
        <v>-6.55932913199893</v>
      </c>
      <c r="I27" s="310">
        <v>50.45637793845331</v>
      </c>
      <c r="J27" s="310">
        <v>39.524162718455095</v>
      </c>
      <c r="K27" s="310">
        <v>33</v>
      </c>
      <c r="L27" s="315">
        <v>-8</v>
      </c>
      <c r="M27" s="315">
        <v>-28</v>
      </c>
      <c r="N27" s="316">
        <v>-29</v>
      </c>
      <c r="O27" s="310">
        <v>-10</v>
      </c>
      <c r="P27" s="310">
        <v>-112</v>
      </c>
      <c r="Q27" s="487">
        <v>-6</v>
      </c>
      <c r="R27" s="487">
        <v>-27</v>
      </c>
      <c r="S27" s="166">
        <v>-2</v>
      </c>
    </row>
    <row r="28" spans="1:19" ht="15">
      <c r="A28" s="23" t="s">
        <v>536</v>
      </c>
      <c r="B28" s="277"/>
      <c r="C28" s="277"/>
      <c r="D28" s="310">
        <v>37.50590760091696</v>
      </c>
      <c r="E28" s="310">
        <v>202.49826345965928</v>
      </c>
      <c r="F28" s="310">
        <v>48.101746967992156</v>
      </c>
      <c r="G28" s="310">
        <v>109.8267159793667</v>
      </c>
      <c r="H28" s="310">
        <v>12.614094484613327</v>
      </c>
      <c r="I28" s="310">
        <v>34.98308870399429</v>
      </c>
      <c r="J28" s="310">
        <v>40</v>
      </c>
      <c r="K28" s="310">
        <v>64</v>
      </c>
      <c r="L28" s="315">
        <v>419</v>
      </c>
      <c r="M28" s="315">
        <v>273</v>
      </c>
      <c r="N28" s="316">
        <v>54</v>
      </c>
      <c r="O28" s="310">
        <v>64</v>
      </c>
      <c r="P28" s="310">
        <v>120</v>
      </c>
      <c r="Q28" s="487">
        <v>93</v>
      </c>
      <c r="R28" s="487">
        <v>127</v>
      </c>
      <c r="S28" s="166">
        <v>87</v>
      </c>
    </row>
    <row r="29" spans="1:19" ht="15">
      <c r="A29" s="277" t="s">
        <v>573</v>
      </c>
      <c r="B29" s="277"/>
      <c r="C29" s="277"/>
      <c r="D29" s="317" t="s">
        <v>384</v>
      </c>
      <c r="E29" s="317" t="s">
        <v>384</v>
      </c>
      <c r="F29" s="317" t="s">
        <v>384</v>
      </c>
      <c r="G29" s="317" t="s">
        <v>384</v>
      </c>
      <c r="H29" s="317" t="s">
        <v>384</v>
      </c>
      <c r="I29" s="317" t="s">
        <v>384</v>
      </c>
      <c r="J29" s="310">
        <v>17</v>
      </c>
      <c r="K29" s="310">
        <v>4</v>
      </c>
      <c r="L29" s="315">
        <v>7</v>
      </c>
      <c r="M29" s="315">
        <v>3</v>
      </c>
      <c r="N29" s="316">
        <v>3</v>
      </c>
      <c r="O29" s="310">
        <v>2</v>
      </c>
      <c r="P29" s="310">
        <v>6</v>
      </c>
      <c r="Q29" s="487">
        <v>7</v>
      </c>
      <c r="R29" s="487">
        <v>-4</v>
      </c>
      <c r="S29" s="166">
        <v>-5</v>
      </c>
    </row>
    <row r="30" spans="1:19" ht="15">
      <c r="A30" s="277" t="s">
        <v>460</v>
      </c>
      <c r="B30" s="277"/>
      <c r="C30" s="277"/>
      <c r="D30" s="317" t="s">
        <v>384</v>
      </c>
      <c r="E30" s="317" t="s">
        <v>384</v>
      </c>
      <c r="F30" s="317" t="s">
        <v>384</v>
      </c>
      <c r="G30" s="317" t="s">
        <v>384</v>
      </c>
      <c r="H30" s="317" t="s">
        <v>384</v>
      </c>
      <c r="I30" s="317" t="s">
        <v>384</v>
      </c>
      <c r="J30" s="310">
        <v>42</v>
      </c>
      <c r="K30" s="310">
        <v>93</v>
      </c>
      <c r="L30" s="315">
        <v>134</v>
      </c>
      <c r="M30" s="315">
        <v>147</v>
      </c>
      <c r="N30" s="316">
        <v>173</v>
      </c>
      <c r="O30" s="310">
        <v>256</v>
      </c>
      <c r="P30" s="13" t="s">
        <v>384</v>
      </c>
      <c r="Q30" s="487">
        <v>271</v>
      </c>
      <c r="R30" s="487">
        <v>207</v>
      </c>
      <c r="S30" s="166">
        <v>140</v>
      </c>
    </row>
    <row r="31" spans="1:19" ht="15">
      <c r="A31" s="294" t="s">
        <v>537</v>
      </c>
      <c r="B31" s="277"/>
      <c r="C31" s="277"/>
      <c r="D31" s="310">
        <v>-10.595839367075195</v>
      </c>
      <c r="E31" s="310">
        <v>-22.53718214584248</v>
      </c>
      <c r="F31" s="310">
        <v>0.16818792646151104</v>
      </c>
      <c r="G31" s="310">
        <v>8.913960102460084</v>
      </c>
      <c r="H31" s="310">
        <v>-57.8566467027598</v>
      </c>
      <c r="I31" s="310">
        <v>13.623222043382393</v>
      </c>
      <c r="J31" s="310">
        <v>11.43677899938275</v>
      </c>
      <c r="K31" s="310">
        <v>69</v>
      </c>
      <c r="L31" s="315">
        <v>58</v>
      </c>
      <c r="M31" s="315">
        <v>41</v>
      </c>
      <c r="N31" s="316">
        <v>85</v>
      </c>
      <c r="O31" s="310">
        <v>81</v>
      </c>
      <c r="P31" s="310">
        <v>125</v>
      </c>
      <c r="Q31" s="487">
        <v>292</v>
      </c>
      <c r="R31" s="487">
        <v>212</v>
      </c>
      <c r="S31" s="166">
        <v>142</v>
      </c>
    </row>
    <row r="32" spans="1:19" ht="15">
      <c r="A32" s="277" t="s">
        <v>462</v>
      </c>
      <c r="B32" s="277"/>
      <c r="C32" s="277"/>
      <c r="D32" s="317" t="s">
        <v>384</v>
      </c>
      <c r="E32" s="317" t="s">
        <v>384</v>
      </c>
      <c r="F32" s="317" t="s">
        <v>384</v>
      </c>
      <c r="G32" s="317" t="s">
        <v>384</v>
      </c>
      <c r="H32" s="317" t="s">
        <v>384</v>
      </c>
      <c r="I32" s="317" t="s">
        <v>384</v>
      </c>
      <c r="J32" s="310">
        <v>47</v>
      </c>
      <c r="K32" s="310">
        <v>64</v>
      </c>
      <c r="L32" s="315">
        <v>147</v>
      </c>
      <c r="M32" s="315">
        <v>96</v>
      </c>
      <c r="N32" s="316">
        <v>108</v>
      </c>
      <c r="O32" s="310">
        <v>157</v>
      </c>
      <c r="P32" s="310">
        <v>192</v>
      </c>
      <c r="Q32" s="487">
        <v>168</v>
      </c>
      <c r="R32" s="487">
        <v>36</v>
      </c>
      <c r="S32" s="166">
        <v>24</v>
      </c>
    </row>
    <row r="33" spans="1:19" ht="15">
      <c r="A33" s="294" t="s">
        <v>574</v>
      </c>
      <c r="B33" s="277"/>
      <c r="C33" s="277"/>
      <c r="D33" s="310">
        <v>-81</v>
      </c>
      <c r="E33" s="310">
        <v>30</v>
      </c>
      <c r="F33" s="310">
        <v>8</v>
      </c>
      <c r="G33" s="310">
        <v>59</v>
      </c>
      <c r="H33" s="310">
        <v>8</v>
      </c>
      <c r="I33" s="310">
        <v>35</v>
      </c>
      <c r="J33" s="310">
        <v>7.75</v>
      </c>
      <c r="K33" s="310">
        <v>-108</v>
      </c>
      <c r="L33" s="315">
        <v>-74</v>
      </c>
      <c r="M33" s="315">
        <v>22</v>
      </c>
      <c r="N33" s="316">
        <v>13</v>
      </c>
      <c r="O33" s="310">
        <v>21</v>
      </c>
      <c r="P33" s="310">
        <v>33</v>
      </c>
      <c r="Q33" s="487">
        <v>92</v>
      </c>
      <c r="R33" s="488">
        <v>12</v>
      </c>
      <c r="S33" s="166">
        <v>4</v>
      </c>
    </row>
    <row r="34" spans="1:19" ht="15">
      <c r="A34" s="277"/>
      <c r="B34" s="277"/>
      <c r="C34" s="277"/>
      <c r="D34" s="310"/>
      <c r="E34" s="310"/>
      <c r="F34" s="310"/>
      <c r="G34" s="310"/>
      <c r="H34" s="310"/>
      <c r="I34" s="310"/>
      <c r="J34" s="310"/>
      <c r="K34" s="310"/>
      <c r="L34" s="315"/>
      <c r="M34" s="315"/>
      <c r="N34" s="316"/>
      <c r="O34" s="310"/>
      <c r="P34" s="310"/>
      <c r="Q34" s="487"/>
      <c r="R34" s="487"/>
      <c r="S34" s="166"/>
    </row>
    <row r="35" spans="1:19" ht="15">
      <c r="A35" s="294"/>
      <c r="B35" s="277"/>
      <c r="C35" s="277"/>
      <c r="D35" s="310"/>
      <c r="E35" s="310"/>
      <c r="F35" s="310"/>
      <c r="G35" s="310"/>
      <c r="H35" s="310"/>
      <c r="I35" s="310"/>
      <c r="J35" s="310"/>
      <c r="K35" s="310"/>
      <c r="L35" s="315"/>
      <c r="M35" s="315"/>
      <c r="N35" s="316"/>
      <c r="O35" s="310"/>
      <c r="P35" s="310"/>
      <c r="Q35" s="487"/>
      <c r="R35" s="487"/>
      <c r="S35" s="166"/>
    </row>
    <row r="36" spans="1:19" ht="12.75">
      <c r="A36" s="14" t="s">
        <v>538</v>
      </c>
      <c r="B36" s="277"/>
      <c r="C36" s="277"/>
      <c r="D36" s="33">
        <v>15.136913381535994</v>
      </c>
      <c r="E36" s="33">
        <v>-73.32993593721882</v>
      </c>
      <c r="F36" s="33">
        <v>-29.93745091014896</v>
      </c>
      <c r="G36" s="33">
        <v>268.59611855903313</v>
      </c>
      <c r="H36" s="33">
        <v>230.58564717873162</v>
      </c>
      <c r="I36" s="33">
        <v>275.6600114704166</v>
      </c>
      <c r="J36" s="33">
        <v>366.313303833171</v>
      </c>
      <c r="K36" s="33">
        <v>623</v>
      </c>
      <c r="L36" s="177">
        <v>447</v>
      </c>
      <c r="M36" s="177">
        <v>185</v>
      </c>
      <c r="N36" s="177">
        <v>338</v>
      </c>
      <c r="O36" s="33">
        <v>114</v>
      </c>
      <c r="P36" s="33">
        <v>498</v>
      </c>
      <c r="Q36" s="33">
        <v>295</v>
      </c>
      <c r="R36" s="177">
        <v>453</v>
      </c>
      <c r="S36" s="177">
        <v>267</v>
      </c>
    </row>
    <row r="37" spans="1:19" ht="15">
      <c r="A37" s="294" t="s">
        <v>465</v>
      </c>
      <c r="B37" s="277"/>
      <c r="C37" s="277"/>
      <c r="D37" s="310">
        <v>10.595839367075195</v>
      </c>
      <c r="E37" s="310">
        <v>6.727517058460442</v>
      </c>
      <c r="F37" s="310">
        <v>0.3363758529230221</v>
      </c>
      <c r="G37" s="310">
        <v>26.910068233841766</v>
      </c>
      <c r="H37" s="310">
        <v>12.277718631690306</v>
      </c>
      <c r="I37" s="310">
        <v>-0.5045637793845331</v>
      </c>
      <c r="J37" s="310">
        <v>2.186443043999643</v>
      </c>
      <c r="K37" s="310">
        <v>20</v>
      </c>
      <c r="L37" s="315">
        <v>-13</v>
      </c>
      <c r="M37" s="315">
        <v>10</v>
      </c>
      <c r="N37" s="316">
        <v>-55</v>
      </c>
      <c r="O37" s="310">
        <v>38</v>
      </c>
      <c r="P37" s="310">
        <v>142</v>
      </c>
      <c r="Q37" s="487">
        <v>-134</v>
      </c>
      <c r="R37" s="487">
        <v>84</v>
      </c>
      <c r="S37" s="166">
        <v>36</v>
      </c>
    </row>
    <row r="38" spans="1:19" ht="15">
      <c r="A38" s="294" t="s">
        <v>466</v>
      </c>
      <c r="B38" s="277"/>
      <c r="C38" s="277"/>
      <c r="D38" s="310">
        <v>4.541074014460798</v>
      </c>
      <c r="E38" s="310">
        <v>-80.05745299567926</v>
      </c>
      <c r="F38" s="310">
        <v>-30.273826763071984</v>
      </c>
      <c r="G38" s="310">
        <v>241.68605032519136</v>
      </c>
      <c r="H38" s="310">
        <v>218.3079285470413</v>
      </c>
      <c r="I38" s="310">
        <v>276.1645752498011</v>
      </c>
      <c r="J38" s="310">
        <v>364.12686078917136</v>
      </c>
      <c r="K38" s="310">
        <v>603</v>
      </c>
      <c r="L38" s="315">
        <v>460</v>
      </c>
      <c r="M38" s="315">
        <v>175</v>
      </c>
      <c r="N38" s="316">
        <v>393</v>
      </c>
      <c r="O38" s="310">
        <v>76</v>
      </c>
      <c r="P38" s="310">
        <v>356</v>
      </c>
      <c r="Q38" s="487">
        <v>429</v>
      </c>
      <c r="R38" s="487">
        <v>369</v>
      </c>
      <c r="S38" s="166">
        <v>231</v>
      </c>
    </row>
    <row r="39" spans="1:19" ht="15">
      <c r="A39" s="294"/>
      <c r="B39" s="277"/>
      <c r="C39" s="277"/>
      <c r="D39" s="310"/>
      <c r="E39" s="310"/>
      <c r="F39" s="310"/>
      <c r="G39" s="310"/>
      <c r="H39" s="310"/>
      <c r="I39" s="310"/>
      <c r="J39" s="310"/>
      <c r="K39" s="310"/>
      <c r="L39" s="315"/>
      <c r="M39" s="315"/>
      <c r="N39" s="316"/>
      <c r="O39" s="310"/>
      <c r="P39" s="310"/>
      <c r="Q39" s="487"/>
      <c r="R39" s="487"/>
      <c r="S39" s="166"/>
    </row>
    <row r="40" spans="1:19" ht="27.75" customHeight="1">
      <c r="A40" s="162" t="s">
        <v>575</v>
      </c>
      <c r="B40" s="162"/>
      <c r="C40" s="162"/>
      <c r="D40" s="33">
        <v>-45.57892807106949</v>
      </c>
      <c r="E40" s="33">
        <v>-96.87624564183035</v>
      </c>
      <c r="F40" s="33">
        <v>8.24120839661404</v>
      </c>
      <c r="G40" s="33">
        <v>0.3363758529230221</v>
      </c>
      <c r="H40" s="33">
        <v>-23.37812177815003</v>
      </c>
      <c r="I40" s="33">
        <v>32.96483358645616</v>
      </c>
      <c r="J40" s="33">
        <v>11.44</v>
      </c>
      <c r="K40" s="33">
        <v>220</v>
      </c>
      <c r="L40" s="177">
        <v>191</v>
      </c>
      <c r="M40" s="177">
        <v>149</v>
      </c>
      <c r="N40" s="177">
        <v>113</v>
      </c>
      <c r="O40" s="33">
        <v>32</v>
      </c>
      <c r="P40" s="33">
        <v>64</v>
      </c>
      <c r="Q40" s="33">
        <v>60</v>
      </c>
      <c r="R40" s="177">
        <v>-7</v>
      </c>
      <c r="S40" s="177">
        <v>-8</v>
      </c>
    </row>
    <row r="41" spans="1:19" s="149" customFormat="1" ht="12.75" customHeight="1">
      <c r="A41" s="23" t="s">
        <v>470</v>
      </c>
      <c r="B41" s="187"/>
      <c r="C41" s="187"/>
      <c r="D41" s="317" t="s">
        <v>384</v>
      </c>
      <c r="E41" s="317" t="s">
        <v>384</v>
      </c>
      <c r="F41" s="317" t="s">
        <v>384</v>
      </c>
      <c r="G41" s="317" t="s">
        <v>384</v>
      </c>
      <c r="H41" s="317" t="s">
        <v>384</v>
      </c>
      <c r="I41" s="317" t="s">
        <v>384</v>
      </c>
      <c r="J41" s="26">
        <v>28</v>
      </c>
      <c r="K41" s="26">
        <v>179</v>
      </c>
      <c r="L41" s="64">
        <v>128</v>
      </c>
      <c r="M41" s="80">
        <v>104</v>
      </c>
      <c r="N41" s="80">
        <v>14</v>
      </c>
      <c r="O41" s="26">
        <v>31</v>
      </c>
      <c r="P41" s="26">
        <v>64</v>
      </c>
      <c r="Q41" s="487">
        <v>77</v>
      </c>
      <c r="R41" s="26">
        <v>79</v>
      </c>
      <c r="S41" s="166">
        <v>52</v>
      </c>
    </row>
    <row r="42" spans="1:19" s="149" customFormat="1" ht="12.75" customHeight="1">
      <c r="A42" s="23" t="s">
        <v>472</v>
      </c>
      <c r="B42" s="187"/>
      <c r="C42" s="187"/>
      <c r="D42" s="317" t="s">
        <v>384</v>
      </c>
      <c r="E42" s="317" t="s">
        <v>384</v>
      </c>
      <c r="F42" s="317" t="s">
        <v>384</v>
      </c>
      <c r="G42" s="317" t="s">
        <v>384</v>
      </c>
      <c r="H42" s="317" t="s">
        <v>384</v>
      </c>
      <c r="I42" s="317" t="s">
        <v>384</v>
      </c>
      <c r="J42" s="26">
        <v>0</v>
      </c>
      <c r="K42" s="26">
        <v>0</v>
      </c>
      <c r="L42" s="64">
        <v>0</v>
      </c>
      <c r="M42" s="64">
        <v>3</v>
      </c>
      <c r="N42" s="80">
        <v>3</v>
      </c>
      <c r="O42" s="26">
        <v>3</v>
      </c>
      <c r="P42" s="26">
        <v>9</v>
      </c>
      <c r="Q42" s="487">
        <v>13</v>
      </c>
      <c r="R42" s="487">
        <v>4</v>
      </c>
      <c r="S42" s="166">
        <v>3</v>
      </c>
    </row>
    <row r="43" spans="1:19" s="149" customFormat="1" ht="12.75" customHeight="1">
      <c r="A43" s="294" t="s">
        <v>574</v>
      </c>
      <c r="B43" s="187"/>
      <c r="C43" s="187"/>
      <c r="D43" s="317" t="s">
        <v>384</v>
      </c>
      <c r="E43" s="317" t="s">
        <v>384</v>
      </c>
      <c r="F43" s="317" t="s">
        <v>384</v>
      </c>
      <c r="G43" s="317" t="s">
        <v>384</v>
      </c>
      <c r="H43" s="317" t="s">
        <v>384</v>
      </c>
      <c r="I43" s="317" t="s">
        <v>384</v>
      </c>
      <c r="J43" s="26">
        <v>-16.56</v>
      </c>
      <c r="K43" s="26">
        <v>41</v>
      </c>
      <c r="L43" s="64">
        <v>63</v>
      </c>
      <c r="M43" s="80">
        <v>42</v>
      </c>
      <c r="N43" s="80">
        <v>96</v>
      </c>
      <c r="O43" s="26">
        <v>-2</v>
      </c>
      <c r="P43" s="26">
        <v>-9</v>
      </c>
      <c r="Q43" s="487">
        <v>-30</v>
      </c>
      <c r="R43" s="487">
        <v>-90</v>
      </c>
      <c r="S43" s="166">
        <v>-63</v>
      </c>
    </row>
    <row r="44" spans="1:19" s="149" customFormat="1" ht="12.75" customHeight="1">
      <c r="A44" s="294"/>
      <c r="B44" s="187"/>
      <c r="C44" s="187"/>
      <c r="D44" s="26"/>
      <c r="E44" s="26"/>
      <c r="F44" s="26"/>
      <c r="G44" s="26"/>
      <c r="H44" s="26"/>
      <c r="I44" s="26"/>
      <c r="J44" s="26"/>
      <c r="K44" s="26"/>
      <c r="L44" s="64"/>
      <c r="M44" s="64"/>
      <c r="N44" s="80"/>
      <c r="O44" s="26"/>
      <c r="P44" s="26"/>
      <c r="Q44" s="487"/>
      <c r="R44" s="26"/>
      <c r="S44" s="166"/>
    </row>
    <row r="45" spans="1:19" ht="12.75">
      <c r="A45" s="14" t="s">
        <v>474</v>
      </c>
      <c r="B45" s="277"/>
      <c r="C45" s="277"/>
      <c r="D45" s="33">
        <v>20.52</v>
      </c>
      <c r="E45" s="33">
        <v>15.98</v>
      </c>
      <c r="F45" s="33">
        <v>34.31</v>
      </c>
      <c r="G45" s="33">
        <v>33.13302151291767</v>
      </c>
      <c r="H45" s="33">
        <v>90.14872858336992</v>
      </c>
      <c r="I45" s="33">
        <v>203.1710151655053</v>
      </c>
      <c r="J45" s="33">
        <v>290.801543309232</v>
      </c>
      <c r="K45" s="33">
        <v>512</v>
      </c>
      <c r="L45" s="177">
        <v>124</v>
      </c>
      <c r="M45" s="177">
        <v>432</v>
      </c>
      <c r="N45" s="33">
        <v>605</v>
      </c>
      <c r="O45" s="33">
        <v>714</v>
      </c>
      <c r="P45" s="33">
        <v>960</v>
      </c>
      <c r="Q45" s="33">
        <v>1541</v>
      </c>
      <c r="R45" s="177">
        <v>1791</v>
      </c>
      <c r="S45" s="177">
        <v>1238</v>
      </c>
    </row>
    <row r="46" spans="1:19" s="149" customFormat="1" ht="12.75">
      <c r="A46" s="294" t="s">
        <v>475</v>
      </c>
      <c r="B46" s="15"/>
      <c r="C46" s="15"/>
      <c r="D46" s="317" t="s">
        <v>384</v>
      </c>
      <c r="E46" s="317" t="s">
        <v>384</v>
      </c>
      <c r="F46" s="317" t="s">
        <v>384</v>
      </c>
      <c r="G46" s="317" t="s">
        <v>384</v>
      </c>
      <c r="H46" s="317" t="s">
        <v>384</v>
      </c>
      <c r="I46" s="317" t="s">
        <v>384</v>
      </c>
      <c r="J46" s="26">
        <v>193</v>
      </c>
      <c r="K46" s="26">
        <v>284</v>
      </c>
      <c r="L46" s="80" t="s">
        <v>384</v>
      </c>
      <c r="M46" s="80" t="s">
        <v>384</v>
      </c>
      <c r="N46" s="80" t="s">
        <v>384</v>
      </c>
      <c r="O46" s="80" t="s">
        <v>384</v>
      </c>
      <c r="P46" s="80">
        <v>80</v>
      </c>
      <c r="Q46" s="13" t="s">
        <v>384</v>
      </c>
      <c r="R46" s="13" t="s">
        <v>384</v>
      </c>
      <c r="S46" s="490" t="s">
        <v>384</v>
      </c>
    </row>
    <row r="47" spans="1:19" ht="15">
      <c r="A47" s="294" t="s">
        <v>479</v>
      </c>
      <c r="B47" s="277"/>
      <c r="C47" s="277"/>
      <c r="D47" s="317" t="s">
        <v>384</v>
      </c>
      <c r="E47" s="317" t="s">
        <v>384</v>
      </c>
      <c r="F47" s="317" t="s">
        <v>384</v>
      </c>
      <c r="G47" s="310">
        <v>2.186443043999643</v>
      </c>
      <c r="H47" s="310">
        <v>-1.6818792646151104</v>
      </c>
      <c r="I47" s="310">
        <v>-8.913960102460084</v>
      </c>
      <c r="J47" s="310">
        <v>-7.568456690767996</v>
      </c>
      <c r="K47" s="310">
        <v>8</v>
      </c>
      <c r="L47" s="315">
        <v>4</v>
      </c>
      <c r="M47" s="64">
        <v>1</v>
      </c>
      <c r="N47" s="80">
        <v>9</v>
      </c>
      <c r="O47" s="310">
        <v>12</v>
      </c>
      <c r="P47" s="310">
        <v>11</v>
      </c>
      <c r="Q47" s="487">
        <v>16</v>
      </c>
      <c r="R47" s="487">
        <v>18</v>
      </c>
      <c r="S47" s="490">
        <v>11</v>
      </c>
    </row>
    <row r="48" spans="1:19" ht="15">
      <c r="A48" s="294" t="s">
        <v>480</v>
      </c>
      <c r="B48" s="277"/>
      <c r="C48" s="277"/>
      <c r="D48" s="317" t="s">
        <v>384</v>
      </c>
      <c r="E48" s="317" t="s">
        <v>384</v>
      </c>
      <c r="F48" s="317" t="s">
        <v>384</v>
      </c>
      <c r="G48" s="317" t="s">
        <v>384</v>
      </c>
      <c r="H48" s="317" t="s">
        <v>384</v>
      </c>
      <c r="I48" s="317" t="s">
        <v>384</v>
      </c>
      <c r="J48" s="310">
        <v>61</v>
      </c>
      <c r="K48" s="310">
        <v>130</v>
      </c>
      <c r="L48" s="315">
        <v>-32</v>
      </c>
      <c r="M48" s="64">
        <v>292</v>
      </c>
      <c r="N48" s="316">
        <v>423</v>
      </c>
      <c r="O48" s="310">
        <v>538</v>
      </c>
      <c r="P48" s="310">
        <v>652</v>
      </c>
      <c r="Q48" s="489">
        <v>1283</v>
      </c>
      <c r="R48" s="487">
        <v>1229</v>
      </c>
      <c r="S48" s="490">
        <v>852</v>
      </c>
    </row>
    <row r="49" spans="1:19" ht="15">
      <c r="A49" s="294" t="s">
        <v>481</v>
      </c>
      <c r="B49" s="277"/>
      <c r="C49" s="277"/>
      <c r="D49" s="317" t="s">
        <v>384</v>
      </c>
      <c r="E49" s="317" t="s">
        <v>384</v>
      </c>
      <c r="F49" s="317" t="s">
        <v>384</v>
      </c>
      <c r="G49" s="317" t="s">
        <v>384</v>
      </c>
      <c r="H49" s="317" t="s">
        <v>384</v>
      </c>
      <c r="I49" s="317" t="s">
        <v>384</v>
      </c>
      <c r="J49" s="310">
        <v>1</v>
      </c>
      <c r="K49" s="310">
        <v>-5</v>
      </c>
      <c r="L49" s="315">
        <v>-3</v>
      </c>
      <c r="M49" s="64">
        <v>1</v>
      </c>
      <c r="N49" s="80">
        <v>6</v>
      </c>
      <c r="O49" s="310">
        <v>6</v>
      </c>
      <c r="P49" s="310">
        <v>17</v>
      </c>
      <c r="Q49" s="487">
        <v>10</v>
      </c>
      <c r="R49" s="487">
        <v>-14</v>
      </c>
      <c r="S49" s="490">
        <v>-12</v>
      </c>
    </row>
    <row r="50" spans="1:19" ht="15">
      <c r="A50" s="294" t="s">
        <v>483</v>
      </c>
      <c r="B50" s="277"/>
      <c r="C50" s="277"/>
      <c r="D50" s="317" t="s">
        <v>384</v>
      </c>
      <c r="E50" s="317" t="s">
        <v>384</v>
      </c>
      <c r="F50" s="317" t="s">
        <v>384</v>
      </c>
      <c r="G50" s="317" t="s">
        <v>384</v>
      </c>
      <c r="H50" s="317" t="s">
        <v>384</v>
      </c>
      <c r="I50" s="317" t="s">
        <v>384</v>
      </c>
      <c r="J50" s="310">
        <v>9</v>
      </c>
      <c r="K50" s="310">
        <v>40</v>
      </c>
      <c r="L50" s="315">
        <v>18</v>
      </c>
      <c r="M50" s="64">
        <v>11</v>
      </c>
      <c r="N50" s="80">
        <v>21</v>
      </c>
      <c r="O50" s="310">
        <v>22</v>
      </c>
      <c r="P50" s="310">
        <v>44</v>
      </c>
      <c r="Q50" s="487">
        <v>52</v>
      </c>
      <c r="R50" s="487">
        <v>115</v>
      </c>
      <c r="S50" s="490">
        <v>78</v>
      </c>
    </row>
    <row r="51" spans="1:19" ht="12.75">
      <c r="A51" s="294" t="s">
        <v>463</v>
      </c>
      <c r="B51" s="277"/>
      <c r="C51" s="277"/>
      <c r="D51" s="317" t="s">
        <v>384</v>
      </c>
      <c r="E51" s="317" t="s">
        <v>384</v>
      </c>
      <c r="F51" s="317" t="s">
        <v>384</v>
      </c>
      <c r="G51" s="310">
        <v>30.94657846891803</v>
      </c>
      <c r="H51" s="310">
        <v>91.83060784798502</v>
      </c>
      <c r="I51" s="310">
        <v>212.0849752679654</v>
      </c>
      <c r="J51" s="310">
        <v>34.37</v>
      </c>
      <c r="K51" s="310">
        <v>55</v>
      </c>
      <c r="L51" s="316" t="s">
        <v>384</v>
      </c>
      <c r="M51" s="316" t="s">
        <v>384</v>
      </c>
      <c r="N51" s="316" t="s">
        <v>384</v>
      </c>
      <c r="O51" s="13" t="s">
        <v>384</v>
      </c>
      <c r="P51" s="317">
        <v>156</v>
      </c>
      <c r="Q51" s="13" t="s">
        <v>384</v>
      </c>
      <c r="R51" s="13" t="s">
        <v>384</v>
      </c>
      <c r="S51" s="490" t="s">
        <v>384</v>
      </c>
    </row>
    <row r="52" spans="1:19" ht="15">
      <c r="A52" s="294"/>
      <c r="B52" s="277"/>
      <c r="C52" s="277"/>
      <c r="D52" s="310"/>
      <c r="E52" s="310"/>
      <c r="F52" s="310"/>
      <c r="G52" s="310"/>
      <c r="H52" s="310"/>
      <c r="I52" s="310"/>
      <c r="J52" s="310"/>
      <c r="K52" s="310"/>
      <c r="L52" s="315"/>
      <c r="M52" s="315"/>
      <c r="N52" s="316"/>
      <c r="O52" s="310"/>
      <c r="P52" s="310"/>
      <c r="Q52" s="487"/>
      <c r="R52" s="487"/>
      <c r="S52" s="166"/>
    </row>
    <row r="53" spans="1:19" ht="12.75">
      <c r="A53" s="14" t="s">
        <v>485</v>
      </c>
      <c r="B53" s="277"/>
      <c r="C53" s="277"/>
      <c r="D53" s="33">
        <v>2.5228188969226655</v>
      </c>
      <c r="E53" s="33">
        <v>-1.0091275587690662</v>
      </c>
      <c r="F53" s="33">
        <v>1.0091275587690662</v>
      </c>
      <c r="G53" s="33">
        <v>0.6727517058460442</v>
      </c>
      <c r="H53" s="33">
        <v>1.3455034116920883</v>
      </c>
      <c r="I53" s="33">
        <v>-4.541074014460798</v>
      </c>
      <c r="J53" s="33">
        <v>12.950470337536348</v>
      </c>
      <c r="K53" s="33">
        <v>-1</v>
      </c>
      <c r="L53" s="177">
        <v>19</v>
      </c>
      <c r="M53" s="177">
        <v>5</v>
      </c>
      <c r="N53" s="179">
        <v>12</v>
      </c>
      <c r="O53" s="33">
        <v>5</v>
      </c>
      <c r="P53" s="33">
        <v>13</v>
      </c>
      <c r="Q53" s="33">
        <v>7</v>
      </c>
      <c r="R53" s="177">
        <v>5</v>
      </c>
      <c r="S53" s="177">
        <v>4</v>
      </c>
    </row>
    <row r="54" spans="1:19" ht="15">
      <c r="A54" s="14"/>
      <c r="B54" s="277"/>
      <c r="C54" s="277"/>
      <c r="D54" s="33"/>
      <c r="E54" s="33"/>
      <c r="F54" s="33"/>
      <c r="G54" s="33"/>
      <c r="H54" s="33"/>
      <c r="I54" s="33"/>
      <c r="J54" s="33"/>
      <c r="K54" s="33"/>
      <c r="L54" s="177"/>
      <c r="M54" s="177"/>
      <c r="N54" s="179"/>
      <c r="O54" s="33"/>
      <c r="P54" s="33"/>
      <c r="Q54" s="487"/>
      <c r="R54" s="487"/>
      <c r="S54" s="166"/>
    </row>
    <row r="55" spans="1:19" ht="28.5" customHeight="1">
      <c r="A55" s="162" t="s">
        <v>487</v>
      </c>
      <c r="B55" s="162"/>
      <c r="C55" s="162"/>
      <c r="D55" s="33">
        <v>-1.8500671910766213</v>
      </c>
      <c r="E55" s="33">
        <v>3.0273826763071985</v>
      </c>
      <c r="F55" s="33">
        <v>6.727517058460442</v>
      </c>
      <c r="G55" s="33">
        <v>15.641477160920525</v>
      </c>
      <c r="H55" s="33">
        <v>-0.6727517058460442</v>
      </c>
      <c r="I55" s="33">
        <v>18.668859837227725</v>
      </c>
      <c r="J55" s="33">
        <v>31.28</v>
      </c>
      <c r="K55" s="33">
        <v>25</v>
      </c>
      <c r="L55" s="177">
        <v>21</v>
      </c>
      <c r="M55" s="177">
        <v>37</v>
      </c>
      <c r="N55" s="177">
        <v>43</v>
      </c>
      <c r="O55" s="33">
        <v>49</v>
      </c>
      <c r="P55" s="33">
        <v>36</v>
      </c>
      <c r="Q55" s="33">
        <v>69</v>
      </c>
      <c r="R55" s="33">
        <v>62</v>
      </c>
      <c r="S55" s="177">
        <v>45</v>
      </c>
    </row>
    <row r="56" spans="1:19" s="149" customFormat="1" ht="12.75" customHeight="1">
      <c r="A56" s="294" t="s">
        <v>488</v>
      </c>
      <c r="B56" s="188"/>
      <c r="C56" s="188"/>
      <c r="D56" s="317" t="s">
        <v>384</v>
      </c>
      <c r="E56" s="317" t="s">
        <v>384</v>
      </c>
      <c r="F56" s="317" t="s">
        <v>384</v>
      </c>
      <c r="G56" s="317" t="s">
        <v>384</v>
      </c>
      <c r="H56" s="317" t="s">
        <v>384</v>
      </c>
      <c r="I56" s="317" t="s">
        <v>384</v>
      </c>
      <c r="J56" s="26">
        <v>30</v>
      </c>
      <c r="K56" s="26">
        <v>24</v>
      </c>
      <c r="L56" s="64">
        <v>20</v>
      </c>
      <c r="M56" s="64">
        <v>34</v>
      </c>
      <c r="N56" s="80">
        <v>38</v>
      </c>
      <c r="O56" s="26">
        <v>41</v>
      </c>
      <c r="P56" s="26">
        <v>32</v>
      </c>
      <c r="Q56" s="487">
        <v>63</v>
      </c>
      <c r="R56" s="26">
        <v>56</v>
      </c>
      <c r="S56" s="166">
        <v>41</v>
      </c>
    </row>
    <row r="57" spans="1:19" s="149" customFormat="1" ht="12.75" customHeight="1">
      <c r="A57" s="294" t="s">
        <v>463</v>
      </c>
      <c r="B57" s="188"/>
      <c r="C57" s="188"/>
      <c r="D57" s="317" t="s">
        <v>384</v>
      </c>
      <c r="E57" s="317" t="s">
        <v>384</v>
      </c>
      <c r="F57" s="317" t="s">
        <v>384</v>
      </c>
      <c r="G57" s="317" t="s">
        <v>384</v>
      </c>
      <c r="H57" s="317" t="s">
        <v>384</v>
      </c>
      <c r="I57" s="317" t="s">
        <v>384</v>
      </c>
      <c r="J57" s="26">
        <v>1.28</v>
      </c>
      <c r="K57" s="26">
        <v>1</v>
      </c>
      <c r="L57" s="64">
        <v>1</v>
      </c>
      <c r="M57" s="64">
        <v>3</v>
      </c>
      <c r="N57" s="80">
        <v>5</v>
      </c>
      <c r="O57" s="26">
        <v>8</v>
      </c>
      <c r="P57" s="26">
        <v>4</v>
      </c>
      <c r="Q57" s="487">
        <v>6</v>
      </c>
      <c r="R57" s="26">
        <v>6</v>
      </c>
      <c r="S57" s="166">
        <v>4</v>
      </c>
    </row>
    <row r="58" spans="1:19" ht="15">
      <c r="A58" s="14" t="s">
        <v>94</v>
      </c>
      <c r="B58" s="277"/>
      <c r="C58" s="277"/>
      <c r="D58" s="33"/>
      <c r="E58" s="33"/>
      <c r="F58" s="33"/>
      <c r="G58" s="33"/>
      <c r="H58" s="33"/>
      <c r="I58" s="33"/>
      <c r="J58" s="33"/>
      <c r="K58" s="33"/>
      <c r="L58" s="177"/>
      <c r="M58" s="315"/>
      <c r="N58" s="316"/>
      <c r="O58" s="33"/>
      <c r="P58" s="33"/>
      <c r="Q58" s="487"/>
      <c r="R58" s="487"/>
      <c r="S58" s="166"/>
    </row>
    <row r="59" spans="1:19" ht="12.75">
      <c r="A59" s="14" t="s">
        <v>491</v>
      </c>
      <c r="B59" s="277"/>
      <c r="C59" s="277"/>
      <c r="D59" s="33">
        <v>27.4146320132263</v>
      </c>
      <c r="E59" s="33">
        <v>-5.382013646768353</v>
      </c>
      <c r="F59" s="33">
        <v>59.87490182029793</v>
      </c>
      <c r="G59" s="33">
        <v>0.6727517058460442</v>
      </c>
      <c r="H59" s="33">
        <v>-0.5045637793845331</v>
      </c>
      <c r="I59" s="33">
        <v>0.16818792646151104</v>
      </c>
      <c r="J59" s="33">
        <v>-0.3363758529230221</v>
      </c>
      <c r="K59" s="33">
        <v>0</v>
      </c>
      <c r="L59" s="177">
        <v>0</v>
      </c>
      <c r="M59" s="177">
        <v>0</v>
      </c>
      <c r="N59" s="179">
        <v>0</v>
      </c>
      <c r="O59" s="33">
        <v>0</v>
      </c>
      <c r="P59" s="33">
        <v>0</v>
      </c>
      <c r="Q59" s="33">
        <v>0</v>
      </c>
      <c r="R59" s="177">
        <v>0</v>
      </c>
      <c r="S59" s="177">
        <v>0</v>
      </c>
    </row>
    <row r="60" spans="1:19" ht="15">
      <c r="A60" s="294"/>
      <c r="B60" s="277"/>
      <c r="C60" s="277"/>
      <c r="D60" s="33"/>
      <c r="E60" s="33"/>
      <c r="F60" s="33"/>
      <c r="G60" s="33"/>
      <c r="H60" s="33"/>
      <c r="I60" s="33"/>
      <c r="J60" s="33"/>
      <c r="K60" s="33"/>
      <c r="L60" s="177"/>
      <c r="M60" s="315"/>
      <c r="N60" s="316"/>
      <c r="O60" s="33"/>
      <c r="P60" s="33"/>
      <c r="Q60" s="487"/>
      <c r="R60" s="487"/>
      <c r="S60" s="166"/>
    </row>
    <row r="61" spans="1:19" ht="12.75">
      <c r="A61" s="14" t="s">
        <v>492</v>
      </c>
      <c r="B61" s="277"/>
      <c r="C61" s="277"/>
      <c r="D61" s="33">
        <v>338.10833482179646</v>
      </c>
      <c r="E61" s="33">
        <v>638.7329100715976</v>
      </c>
      <c r="F61" s="33">
        <v>829.3015704211258</v>
      </c>
      <c r="G61" s="33">
        <v>1736.9114641936312</v>
      </c>
      <c r="H61" s="33">
        <v>1764.2777707699474</v>
      </c>
      <c r="I61" s="33">
        <v>3021.1881703340046</v>
      </c>
      <c r="J61" s="33">
        <v>4149.202828870466</v>
      </c>
      <c r="K61" s="33">
        <v>5213</v>
      </c>
      <c r="L61" s="177">
        <v>4771</v>
      </c>
      <c r="M61" s="177">
        <v>4073</v>
      </c>
      <c r="N61" s="177">
        <v>5203</v>
      </c>
      <c r="O61" s="33">
        <v>5649</v>
      </c>
      <c r="P61" s="33">
        <v>7408</v>
      </c>
      <c r="Q61" s="33">
        <v>8492</v>
      </c>
      <c r="R61" s="177">
        <v>7486</v>
      </c>
      <c r="S61" s="177">
        <v>5065</v>
      </c>
    </row>
    <row r="62" spans="1:19" ht="12.75">
      <c r="A62" s="149"/>
      <c r="B62" s="149"/>
      <c r="C62" s="149"/>
      <c r="K62" s="293"/>
      <c r="N62" s="189"/>
      <c r="O62" s="190"/>
      <c r="S62" s="149"/>
    </row>
    <row r="63" spans="1:19" ht="12.75">
      <c r="A63" s="149" t="s">
        <v>94</v>
      </c>
      <c r="B63" s="149"/>
      <c r="C63" s="149"/>
      <c r="F63" s="149" t="s">
        <v>94</v>
      </c>
      <c r="K63" s="293"/>
      <c r="M63" s="191" t="s">
        <v>94</v>
      </c>
      <c r="S63" s="149"/>
    </row>
    <row r="64" spans="1:19" ht="14.25">
      <c r="A64" s="165" t="s">
        <v>576</v>
      </c>
      <c r="B64" s="149"/>
      <c r="C64" s="149"/>
      <c r="S64" s="149"/>
    </row>
    <row r="65" spans="1:19" ht="14.25">
      <c r="A65" s="193" t="s">
        <v>577</v>
      </c>
      <c r="B65" s="149"/>
      <c r="C65" s="194"/>
      <c r="M65" s="191" t="s">
        <v>94</v>
      </c>
      <c r="S65" s="149"/>
    </row>
    <row r="66" spans="1:19" ht="14.25">
      <c r="A66" s="195" t="s">
        <v>578</v>
      </c>
      <c r="B66" s="149"/>
      <c r="C66" s="149"/>
      <c r="F66" s="165"/>
      <c r="L66" s="195"/>
      <c r="S66" s="149"/>
    </row>
    <row r="67" spans="1:19" ht="12.75">
      <c r="A67" s="149"/>
      <c r="B67" s="149"/>
      <c r="C67" s="149"/>
      <c r="S67" s="149"/>
    </row>
    <row r="68" spans="1:19" ht="12.75">
      <c r="A68" s="149"/>
      <c r="B68" s="149"/>
      <c r="C68" s="149"/>
      <c r="S68" s="149"/>
    </row>
  </sheetData>
  <sheetProtection/>
  <printOptions/>
  <pageMargins left="0.7874015748031497" right="0.7874015748031497" top="0.4330708661417323" bottom="0.4330708661417323" header="0.5118110236220472" footer="0.5118110236220472"/>
  <pageSetup horizontalDpi="600" verticalDpi="600" orientation="landscape" paperSize="9" scale="52" r:id="rId1"/>
  <headerFooter alignWithMargins="0">
    <oddHeader>&amp;R15.3.2010</oddHeader>
  </headerFooter>
</worksheet>
</file>

<file path=xl/worksheets/sheet23.xml><?xml version="1.0" encoding="utf-8"?>
<worksheet xmlns="http://schemas.openxmlformats.org/spreadsheetml/2006/main" xmlns:r="http://schemas.openxmlformats.org/officeDocument/2006/relationships">
  <dimension ref="A1:U29"/>
  <sheetViews>
    <sheetView zoomScalePageLayoutView="0" workbookViewId="0" topLeftCell="A1">
      <pane xSplit="2" ySplit="7" topLeftCell="L8"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49.57421875" style="150" customWidth="1"/>
    <col min="2" max="2" width="25.7109375" style="150" customWidth="1"/>
    <col min="3" max="3" width="9.421875" style="149" customWidth="1"/>
    <col min="4" max="5" width="7.140625" style="149" customWidth="1"/>
    <col min="6" max="6" width="7.00390625" style="149" customWidth="1"/>
    <col min="7" max="7" width="7.421875" style="149" customWidth="1"/>
    <col min="8" max="8" width="7.00390625" style="149" customWidth="1"/>
    <col min="9" max="10" width="7.7109375" style="149" customWidth="1"/>
    <col min="11" max="11" width="8.421875" style="149" customWidth="1"/>
    <col min="12" max="12" width="8.00390625" style="149" customWidth="1"/>
    <col min="13" max="13" width="8.421875" style="149" customWidth="1"/>
    <col min="14" max="14" width="8.421875" style="191" customWidth="1"/>
    <col min="15" max="15" width="8.28125" style="191" customWidth="1"/>
    <col min="16" max="16" width="8.28125" style="285" customWidth="1"/>
    <col min="17" max="17" width="9.140625" style="191" customWidth="1"/>
    <col min="18" max="18" width="9.140625" style="149" customWidth="1"/>
    <col min="19" max="19" width="9.28125" style="149" customWidth="1"/>
    <col min="20" max="20" width="9.140625" style="149" customWidth="1"/>
    <col min="21" max="16384" width="9.140625" style="150" customWidth="1"/>
  </cols>
  <sheetData>
    <row r="1" spans="1:21" ht="12.75">
      <c r="A1" s="173" t="s">
        <v>426</v>
      </c>
      <c r="B1" s="173"/>
      <c r="N1" s="149"/>
      <c r="O1" s="149"/>
      <c r="P1" s="149"/>
      <c r="R1" s="191"/>
      <c r="S1" s="285"/>
      <c r="U1" s="149"/>
    </row>
    <row r="2" spans="1:21" ht="12.75">
      <c r="A2" s="173" t="s">
        <v>427</v>
      </c>
      <c r="B2" s="173"/>
      <c r="N2" s="149"/>
      <c r="O2" s="149"/>
      <c r="P2" s="149"/>
      <c r="R2" s="191"/>
      <c r="S2" s="191"/>
      <c r="U2" s="149"/>
    </row>
    <row r="3" spans="1:21" ht="12.75">
      <c r="A3" s="173" t="s">
        <v>428</v>
      </c>
      <c r="B3" s="173"/>
      <c r="F3" s="287"/>
      <c r="J3" s="288"/>
      <c r="K3" s="288"/>
      <c r="L3" s="287"/>
      <c r="N3" s="288"/>
      <c r="O3" s="149"/>
      <c r="P3" s="149"/>
      <c r="Q3" s="320"/>
      <c r="R3" s="191"/>
      <c r="S3" s="285"/>
      <c r="U3" s="149"/>
    </row>
    <row r="4" spans="1:21" ht="12.75">
      <c r="A4" s="184"/>
      <c r="B4" s="184"/>
      <c r="C4" s="184"/>
      <c r="D4" s="184"/>
      <c r="E4" s="184"/>
      <c r="F4" s="184"/>
      <c r="G4" s="184"/>
      <c r="H4" s="184"/>
      <c r="I4" s="184"/>
      <c r="J4" s="184"/>
      <c r="K4" s="184"/>
      <c r="L4" s="184"/>
      <c r="M4" s="184"/>
      <c r="N4" s="321"/>
      <c r="O4" s="321"/>
      <c r="P4" s="329"/>
      <c r="Q4" s="321"/>
      <c r="R4" s="184"/>
      <c r="T4" s="151"/>
      <c r="U4" s="151"/>
    </row>
    <row r="5" spans="1:21" ht="14.25">
      <c r="A5" s="169" t="s">
        <v>579</v>
      </c>
      <c r="B5" s="297"/>
      <c r="C5" s="298"/>
      <c r="D5" s="298"/>
      <c r="E5" s="298"/>
      <c r="F5" s="298"/>
      <c r="G5" s="298"/>
      <c r="H5" s="298"/>
      <c r="I5" s="298"/>
      <c r="J5" s="298"/>
      <c r="K5" s="298"/>
      <c r="L5" s="298"/>
      <c r="M5" s="298"/>
      <c r="N5" s="299"/>
      <c r="O5" s="299"/>
      <c r="P5" s="300"/>
      <c r="Q5" s="299"/>
      <c r="R5" s="298"/>
      <c r="S5" s="298"/>
      <c r="U5" s="149"/>
    </row>
    <row r="6" spans="1:21" ht="14.25" customHeight="1">
      <c r="A6" s="14" t="s">
        <v>580</v>
      </c>
      <c r="B6" s="71" t="s">
        <v>501</v>
      </c>
      <c r="C6" s="14">
        <v>1991</v>
      </c>
      <c r="D6" s="14">
        <v>1992</v>
      </c>
      <c r="E6" s="14">
        <v>1993</v>
      </c>
      <c r="F6" s="14">
        <v>1994</v>
      </c>
      <c r="G6" s="170" t="s">
        <v>581</v>
      </c>
      <c r="H6" s="14">
        <v>1996</v>
      </c>
      <c r="I6" s="14">
        <v>1997</v>
      </c>
      <c r="J6" s="14">
        <v>1998</v>
      </c>
      <c r="K6" s="14">
        <v>1999</v>
      </c>
      <c r="L6" s="14">
        <v>2000</v>
      </c>
      <c r="M6" s="14">
        <v>2001</v>
      </c>
      <c r="N6" s="153">
        <v>2002</v>
      </c>
      <c r="O6" s="153">
        <v>2003</v>
      </c>
      <c r="P6" s="153">
        <v>2004</v>
      </c>
      <c r="Q6" s="153">
        <v>2005</v>
      </c>
      <c r="R6" s="153">
        <v>2006</v>
      </c>
      <c r="S6" s="153" t="s">
        <v>100</v>
      </c>
      <c r="T6" s="153" t="s">
        <v>684</v>
      </c>
      <c r="U6" s="153" t="s">
        <v>709</v>
      </c>
    </row>
    <row r="7" spans="1:21" ht="14.25">
      <c r="A7" s="154" t="s">
        <v>582</v>
      </c>
      <c r="B7" s="301" t="s">
        <v>502</v>
      </c>
      <c r="C7" s="302"/>
      <c r="D7" s="302"/>
      <c r="E7" s="302"/>
      <c r="F7" s="302"/>
      <c r="G7" s="302"/>
      <c r="H7" s="302"/>
      <c r="I7" s="302"/>
      <c r="J7" s="302"/>
      <c r="K7" s="302"/>
      <c r="L7" s="302"/>
      <c r="M7" s="302"/>
      <c r="N7" s="303"/>
      <c r="O7" s="303"/>
      <c r="P7" s="304"/>
      <c r="Q7" s="303"/>
      <c r="R7" s="302"/>
      <c r="S7" s="302"/>
      <c r="T7" s="151"/>
      <c r="U7" s="151"/>
    </row>
    <row r="8" spans="1:21" ht="12.75">
      <c r="A8" s="277"/>
      <c r="B8" s="24"/>
      <c r="C8" s="277"/>
      <c r="D8" s="277"/>
      <c r="E8" s="277"/>
      <c r="F8" s="277"/>
      <c r="G8" s="277"/>
      <c r="H8" s="277"/>
      <c r="I8" s="277"/>
      <c r="J8" s="277"/>
      <c r="K8" s="277"/>
      <c r="L8" s="277"/>
      <c r="M8" s="277"/>
      <c r="N8" s="305"/>
      <c r="O8" s="305"/>
      <c r="P8" s="306"/>
      <c r="Q8" s="305"/>
      <c r="R8" s="305"/>
      <c r="S8" s="277"/>
      <c r="U8" s="149"/>
    </row>
    <row r="9" spans="1:21" ht="12.75">
      <c r="A9" s="18" t="s">
        <v>583</v>
      </c>
      <c r="B9" s="71" t="s">
        <v>504</v>
      </c>
      <c r="C9" s="33">
        <v>-274.31450805872447</v>
      </c>
      <c r="D9" s="33">
        <v>-453.9392135196183</v>
      </c>
      <c r="E9" s="33">
        <v>-723.712647563882</v>
      </c>
      <c r="F9" s="33">
        <v>473.7853888420766</v>
      </c>
      <c r="G9" s="33">
        <v>844.9761425426315</v>
      </c>
      <c r="H9" s="33">
        <v>647.691704803279</v>
      </c>
      <c r="I9" s="33">
        <v>1567.511474621283</v>
      </c>
      <c r="J9" s="33">
        <v>1435.315764422535</v>
      </c>
      <c r="K9" s="33">
        <v>2219.576065512561</v>
      </c>
      <c r="L9" s="33">
        <v>3217.771409061629</v>
      </c>
      <c r="M9" s="33">
        <v>4280</v>
      </c>
      <c r="N9" s="177">
        <v>3863</v>
      </c>
      <c r="O9" s="177">
        <v>2562</v>
      </c>
      <c r="P9" s="177">
        <v>3357</v>
      </c>
      <c r="Q9" s="177">
        <v>3077</v>
      </c>
      <c r="R9" s="177">
        <v>4457</v>
      </c>
      <c r="S9" s="33">
        <v>5305</v>
      </c>
      <c r="T9" s="33">
        <v>4009</v>
      </c>
      <c r="U9" s="33">
        <v>2705</v>
      </c>
    </row>
    <row r="10" spans="1:21" ht="15">
      <c r="A10" s="277" t="s">
        <v>549</v>
      </c>
      <c r="B10" s="307" t="s">
        <v>506</v>
      </c>
      <c r="C10" s="310">
        <v>-119.24523986121132</v>
      </c>
      <c r="D10" s="310">
        <v>-282.387528528877</v>
      </c>
      <c r="E10" s="310">
        <v>-268.59611855903313</v>
      </c>
      <c r="F10" s="310">
        <v>23.37812177815003</v>
      </c>
      <c r="G10" s="310">
        <v>140.94148237474624</v>
      </c>
      <c r="H10" s="310">
        <v>87.96228553937027</v>
      </c>
      <c r="I10" s="310">
        <v>12.614094484613327</v>
      </c>
      <c r="J10" s="310">
        <v>388.34592219962894</v>
      </c>
      <c r="K10" s="310">
        <v>858.2629887330908</v>
      </c>
      <c r="L10" s="310">
        <v>802.4245971478691</v>
      </c>
      <c r="M10" s="310">
        <v>906</v>
      </c>
      <c r="N10" s="315">
        <v>908</v>
      </c>
      <c r="O10" s="315">
        <v>212</v>
      </c>
      <c r="P10" s="315">
        <v>98</v>
      </c>
      <c r="Q10" s="315">
        <v>354</v>
      </c>
      <c r="R10" s="315">
        <v>224</v>
      </c>
      <c r="S10" s="487">
        <v>389</v>
      </c>
      <c r="T10" s="487">
        <v>124</v>
      </c>
      <c r="U10" s="166">
        <v>81</v>
      </c>
    </row>
    <row r="11" spans="1:21" ht="15">
      <c r="A11" s="277" t="s">
        <v>550</v>
      </c>
      <c r="B11" s="307" t="s">
        <v>508</v>
      </c>
      <c r="C11" s="310">
        <v>-34.814900777532785</v>
      </c>
      <c r="D11" s="310">
        <v>-100.07181624459906</v>
      </c>
      <c r="E11" s="310">
        <v>-477.6537111506913</v>
      </c>
      <c r="F11" s="310">
        <v>266.4096755150335</v>
      </c>
      <c r="G11" s="310">
        <v>231.5947747375007</v>
      </c>
      <c r="H11" s="310">
        <v>135.22309287505487</v>
      </c>
      <c r="I11" s="310">
        <v>1091.7078306616681</v>
      </c>
      <c r="J11" s="310">
        <v>761.554931017722</v>
      </c>
      <c r="K11" s="310">
        <v>979.1901078589173</v>
      </c>
      <c r="L11" s="310">
        <v>1661.696713439729</v>
      </c>
      <c r="M11" s="310">
        <v>2593</v>
      </c>
      <c r="N11" s="315">
        <v>1769</v>
      </c>
      <c r="O11" s="315">
        <v>1864</v>
      </c>
      <c r="P11" s="315">
        <v>2506</v>
      </c>
      <c r="Q11" s="315">
        <v>2011</v>
      </c>
      <c r="R11" s="315">
        <v>2985</v>
      </c>
      <c r="S11" s="487">
        <v>3490</v>
      </c>
      <c r="T11" s="487">
        <v>3138</v>
      </c>
      <c r="U11" s="166">
        <v>2162</v>
      </c>
    </row>
    <row r="12" spans="1:21" ht="15">
      <c r="A12" s="277" t="s">
        <v>551</v>
      </c>
      <c r="B12" s="307" t="s">
        <v>510</v>
      </c>
      <c r="C12" s="310">
        <v>-94.85799052429222</v>
      </c>
      <c r="D12" s="310">
        <v>-88.13047346583178</v>
      </c>
      <c r="E12" s="310">
        <v>-62.73409657014361</v>
      </c>
      <c r="F12" s="310">
        <v>61.38859315845153</v>
      </c>
      <c r="G12" s="310">
        <v>338.05773218763716</v>
      </c>
      <c r="H12" s="310">
        <v>218.81249232642585</v>
      </c>
      <c r="I12" s="310">
        <v>235.46309704611545</v>
      </c>
      <c r="J12" s="310">
        <v>49.615438306145755</v>
      </c>
      <c r="K12" s="310">
        <v>137.57772384551603</v>
      </c>
      <c r="L12" s="310">
        <v>552.1609625731408</v>
      </c>
      <c r="M12" s="310">
        <v>439</v>
      </c>
      <c r="N12" s="315">
        <v>511</v>
      </c>
      <c r="O12" s="315">
        <v>91</v>
      </c>
      <c r="P12" s="315">
        <v>314</v>
      </c>
      <c r="Q12" s="315">
        <v>321</v>
      </c>
      <c r="R12" s="315">
        <v>772</v>
      </c>
      <c r="S12" s="487">
        <v>701</v>
      </c>
      <c r="T12" s="487">
        <v>461</v>
      </c>
      <c r="U12" s="166">
        <v>278</v>
      </c>
    </row>
    <row r="13" spans="1:21" ht="15">
      <c r="A13" s="277" t="s">
        <v>552</v>
      </c>
      <c r="B13" s="307" t="s">
        <v>512</v>
      </c>
      <c r="C13" s="310">
        <v>-25.396376895688164</v>
      </c>
      <c r="D13" s="310">
        <v>16.650604719689593</v>
      </c>
      <c r="E13" s="310">
        <v>85.27127871598609</v>
      </c>
      <c r="F13" s="310">
        <v>122.60899839044154</v>
      </c>
      <c r="G13" s="310">
        <v>134.3821532427473</v>
      </c>
      <c r="H13" s="310">
        <v>205.69383406242798</v>
      </c>
      <c r="I13" s="310">
        <v>227.72645242888592</v>
      </c>
      <c r="J13" s="310">
        <v>235.79947289903845</v>
      </c>
      <c r="K13" s="310">
        <v>244.54524507503703</v>
      </c>
      <c r="L13" s="310">
        <v>201.4891359008902</v>
      </c>
      <c r="M13" s="310">
        <v>342</v>
      </c>
      <c r="N13" s="315">
        <v>675</v>
      </c>
      <c r="O13" s="315">
        <v>395</v>
      </c>
      <c r="P13" s="315">
        <v>439</v>
      </c>
      <c r="Q13" s="315">
        <v>391</v>
      </c>
      <c r="R13" s="315">
        <v>476</v>
      </c>
      <c r="S13" s="487">
        <v>725</v>
      </c>
      <c r="T13" s="487">
        <v>286</v>
      </c>
      <c r="U13" s="166">
        <v>184</v>
      </c>
    </row>
    <row r="14" spans="1:21" ht="15">
      <c r="A14" s="277"/>
      <c r="B14" s="307"/>
      <c r="C14" s="310"/>
      <c r="D14" s="310"/>
      <c r="E14" s="310"/>
      <c r="F14" s="310"/>
      <c r="G14" s="310"/>
      <c r="H14" s="310"/>
      <c r="I14" s="310"/>
      <c r="J14" s="310"/>
      <c r="K14" s="310"/>
      <c r="L14" s="310"/>
      <c r="M14" s="310"/>
      <c r="N14" s="315"/>
      <c r="O14" s="315"/>
      <c r="P14" s="315"/>
      <c r="Q14" s="315"/>
      <c r="R14" s="315"/>
      <c r="S14" s="487"/>
      <c r="T14" s="487"/>
      <c r="U14" s="166"/>
    </row>
    <row r="15" spans="1:21" ht="12.75">
      <c r="A15" s="18" t="s">
        <v>553</v>
      </c>
      <c r="B15" s="71" t="s">
        <v>513</v>
      </c>
      <c r="C15" s="33">
        <v>-101.24913172982964</v>
      </c>
      <c r="D15" s="33">
        <v>-125.97275691967175</v>
      </c>
      <c r="E15" s="33">
        <v>-97.04443356829186</v>
      </c>
      <c r="F15" s="33">
        <v>-148.0053752861297</v>
      </c>
      <c r="G15" s="33">
        <v>-203.1710151655053</v>
      </c>
      <c r="H15" s="33">
        <v>117.39517267013471</v>
      </c>
      <c r="I15" s="33">
        <v>89.9805406569084</v>
      </c>
      <c r="J15" s="33">
        <v>306.2702140864116</v>
      </c>
      <c r="K15" s="33">
        <v>718.8351976964981</v>
      </c>
      <c r="L15" s="33">
        <v>827.6527861170957</v>
      </c>
      <c r="M15" s="33">
        <v>811</v>
      </c>
      <c r="N15" s="177">
        <v>793</v>
      </c>
      <c r="O15" s="177">
        <v>1253</v>
      </c>
      <c r="P15" s="177">
        <v>1457</v>
      </c>
      <c r="Q15" s="177">
        <v>1602</v>
      </c>
      <c r="R15" s="177">
        <v>2165</v>
      </c>
      <c r="S15" s="33">
        <v>2242</v>
      </c>
      <c r="T15" s="33">
        <v>2762</v>
      </c>
      <c r="U15" s="33">
        <v>1867</v>
      </c>
    </row>
    <row r="16" spans="1:21" ht="15">
      <c r="A16" s="277" t="s">
        <v>554</v>
      </c>
      <c r="B16" s="307" t="s">
        <v>515</v>
      </c>
      <c r="C16" s="310">
        <v>11.941342778767282</v>
      </c>
      <c r="D16" s="310">
        <v>11.26859107292124</v>
      </c>
      <c r="E16" s="310">
        <v>-27.078256160303276</v>
      </c>
      <c r="F16" s="310">
        <v>-18.837047763689235</v>
      </c>
      <c r="G16" s="310">
        <v>-1.5136913381535992</v>
      </c>
      <c r="H16" s="310">
        <v>2.5228188969226655</v>
      </c>
      <c r="I16" s="310">
        <v>16.48241679322808</v>
      </c>
      <c r="J16" s="310">
        <v>-1.8500671910766213</v>
      </c>
      <c r="K16" s="310">
        <v>21.3598666606119</v>
      </c>
      <c r="L16" s="310">
        <v>1.0091275587690662</v>
      </c>
      <c r="M16" s="310">
        <v>60</v>
      </c>
      <c r="N16" s="315">
        <v>66</v>
      </c>
      <c r="O16" s="315">
        <v>100</v>
      </c>
      <c r="P16" s="315">
        <v>130</v>
      </c>
      <c r="Q16" s="315">
        <v>212</v>
      </c>
      <c r="R16" s="315">
        <v>315</v>
      </c>
      <c r="S16" s="487">
        <v>297</v>
      </c>
      <c r="T16" s="487">
        <v>185</v>
      </c>
      <c r="U16" s="166">
        <v>95</v>
      </c>
    </row>
    <row r="17" spans="1:21" ht="15">
      <c r="A17" s="277" t="s">
        <v>555</v>
      </c>
      <c r="B17" s="24" t="s">
        <v>517</v>
      </c>
      <c r="C17" s="310">
        <v>-117.89973644951922</v>
      </c>
      <c r="D17" s="310">
        <v>-109.15396427352066</v>
      </c>
      <c r="E17" s="310">
        <v>-26.573692380918743</v>
      </c>
      <c r="F17" s="310">
        <v>-78.71194958398716</v>
      </c>
      <c r="G17" s="310">
        <v>-155.5738319768977</v>
      </c>
      <c r="H17" s="310">
        <v>165.66510756458837</v>
      </c>
      <c r="I17" s="310">
        <v>35.487652483378824</v>
      </c>
      <c r="J17" s="310">
        <v>332.67571854086884</v>
      </c>
      <c r="K17" s="310">
        <v>441.82968281438946</v>
      </c>
      <c r="L17" s="310">
        <v>565.2796208371386</v>
      </c>
      <c r="M17" s="310">
        <v>834</v>
      </c>
      <c r="N17" s="315">
        <v>895</v>
      </c>
      <c r="O17" s="315">
        <v>652</v>
      </c>
      <c r="P17" s="315">
        <v>560</v>
      </c>
      <c r="Q17" s="315">
        <v>466</v>
      </c>
      <c r="R17" s="315">
        <v>756</v>
      </c>
      <c r="S17" s="487">
        <v>642</v>
      </c>
      <c r="T17" s="487">
        <v>1232</v>
      </c>
      <c r="U17" s="166">
        <v>856</v>
      </c>
    </row>
    <row r="18" spans="1:21" ht="15">
      <c r="A18" s="277" t="s">
        <v>556</v>
      </c>
      <c r="B18" s="307"/>
      <c r="C18" s="310"/>
      <c r="D18" s="310"/>
      <c r="E18" s="310"/>
      <c r="F18" s="310"/>
      <c r="G18" s="310"/>
      <c r="H18" s="310"/>
      <c r="I18" s="310"/>
      <c r="J18" s="310"/>
      <c r="K18" s="310"/>
      <c r="L18" s="310"/>
      <c r="M18" s="310"/>
      <c r="N18" s="315"/>
      <c r="O18" s="315"/>
      <c r="P18" s="315"/>
      <c r="Q18" s="315"/>
      <c r="R18" s="315"/>
      <c r="S18" s="487"/>
      <c r="T18" s="487"/>
      <c r="U18" s="166"/>
    </row>
    <row r="19" spans="1:21" ht="15">
      <c r="A19" s="277" t="s">
        <v>557</v>
      </c>
      <c r="B19" s="307" t="s">
        <v>519</v>
      </c>
      <c r="C19" s="310">
        <v>4.709261940922309</v>
      </c>
      <c r="D19" s="310">
        <v>-28.087383719072342</v>
      </c>
      <c r="E19" s="310">
        <v>-43.392485027069846</v>
      </c>
      <c r="F19" s="310">
        <v>-50.45637793845331</v>
      </c>
      <c r="G19" s="310">
        <v>-46.083491850454024</v>
      </c>
      <c r="H19" s="310">
        <v>-50.79275379137633</v>
      </c>
      <c r="I19" s="310">
        <v>38.010471380301496</v>
      </c>
      <c r="J19" s="310">
        <v>-24.55543726338061</v>
      </c>
      <c r="K19" s="310">
        <v>255.64564822149677</v>
      </c>
      <c r="L19" s="310">
        <v>261.36403772118814</v>
      </c>
      <c r="M19" s="310">
        <v>-83</v>
      </c>
      <c r="N19" s="315">
        <v>-168</v>
      </c>
      <c r="O19" s="315">
        <v>501</v>
      </c>
      <c r="P19" s="315">
        <v>767</v>
      </c>
      <c r="Q19" s="315">
        <v>924</v>
      </c>
      <c r="R19" s="315">
        <v>1094</v>
      </c>
      <c r="S19" s="487">
        <v>1303</v>
      </c>
      <c r="T19" s="487">
        <v>1345</v>
      </c>
      <c r="U19" s="166">
        <v>916</v>
      </c>
    </row>
    <row r="20" spans="1:21" ht="15">
      <c r="A20" s="277"/>
      <c r="B20" s="307"/>
      <c r="C20" s="310"/>
      <c r="D20" s="310"/>
      <c r="E20" s="310"/>
      <c r="F20" s="310"/>
      <c r="G20" s="310"/>
      <c r="H20" s="310"/>
      <c r="I20" s="310"/>
      <c r="J20" s="310"/>
      <c r="K20" s="310"/>
      <c r="L20" s="310"/>
      <c r="M20" s="310"/>
      <c r="N20" s="315"/>
      <c r="O20" s="315"/>
      <c r="P20" s="315"/>
      <c r="Q20" s="315"/>
      <c r="R20" s="315"/>
      <c r="S20" s="487"/>
      <c r="T20" s="487"/>
      <c r="U20" s="166"/>
    </row>
    <row r="21" spans="1:21" ht="12.75">
      <c r="A21" s="18" t="s">
        <v>584</v>
      </c>
      <c r="B21" s="71" t="s">
        <v>521</v>
      </c>
      <c r="C21" s="33">
        <v>-5.550201573229864</v>
      </c>
      <c r="D21" s="33">
        <v>-78.03919787814112</v>
      </c>
      <c r="E21" s="33">
        <v>-37.33771967445545</v>
      </c>
      <c r="F21" s="33">
        <v>12.782282411074839</v>
      </c>
      <c r="G21" s="33">
        <v>-2.3546309704611543</v>
      </c>
      <c r="H21" s="33">
        <v>64.0795999818357</v>
      </c>
      <c r="I21" s="33">
        <v>79.3847012898332</v>
      </c>
      <c r="J21" s="33">
        <v>22.70537007230399</v>
      </c>
      <c r="K21" s="33">
        <v>84.76671493660156</v>
      </c>
      <c r="L21" s="33">
        <v>103.7719506267523</v>
      </c>
      <c r="M21" s="33">
        <v>122</v>
      </c>
      <c r="N21" s="177">
        <v>115</v>
      </c>
      <c r="O21" s="177">
        <v>258</v>
      </c>
      <c r="P21" s="177">
        <v>389</v>
      </c>
      <c r="Q21" s="177">
        <v>970</v>
      </c>
      <c r="R21" s="177">
        <v>786</v>
      </c>
      <c r="S21" s="33">
        <v>945</v>
      </c>
      <c r="T21" s="33">
        <v>715</v>
      </c>
      <c r="U21" s="33">
        <v>493</v>
      </c>
    </row>
    <row r="22" spans="1:21" ht="15">
      <c r="A22" s="277"/>
      <c r="B22" s="307"/>
      <c r="C22" s="310"/>
      <c r="D22" s="310"/>
      <c r="E22" s="310"/>
      <c r="F22" s="310"/>
      <c r="G22" s="310"/>
      <c r="H22" s="310"/>
      <c r="I22" s="310"/>
      <c r="J22" s="310"/>
      <c r="K22" s="310"/>
      <c r="L22" s="310"/>
      <c r="M22" s="310"/>
      <c r="N22" s="315"/>
      <c r="O22" s="315"/>
      <c r="P22" s="315"/>
      <c r="Q22" s="315"/>
      <c r="R22" s="315"/>
      <c r="S22" s="487"/>
      <c r="T22" s="487"/>
      <c r="U22" s="166"/>
    </row>
    <row r="23" spans="1:21" ht="12.75">
      <c r="A23" s="18" t="s">
        <v>563</v>
      </c>
      <c r="B23" s="71"/>
      <c r="C23" s="33">
        <v>-381.11384136178395</v>
      </c>
      <c r="D23" s="33">
        <v>-657.9511683174312</v>
      </c>
      <c r="E23" s="33">
        <v>-858.0948008066293</v>
      </c>
      <c r="F23" s="33">
        <v>338.5622959670217</v>
      </c>
      <c r="G23" s="33">
        <v>639.450496406665</v>
      </c>
      <c r="H23" s="33">
        <v>829.1664774552494</v>
      </c>
      <c r="I23" s="33">
        <v>1736.8767165680247</v>
      </c>
      <c r="J23" s="33">
        <v>1764.2913485812508</v>
      </c>
      <c r="K23" s="33">
        <v>3023.1779781456607</v>
      </c>
      <c r="L23" s="33">
        <v>4149.1961458054775</v>
      </c>
      <c r="M23" s="33">
        <v>5213</v>
      </c>
      <c r="N23" s="177">
        <v>4771</v>
      </c>
      <c r="O23" s="177">
        <v>4073</v>
      </c>
      <c r="P23" s="177">
        <v>5203</v>
      </c>
      <c r="Q23" s="177">
        <v>5649</v>
      </c>
      <c r="R23" s="177">
        <v>7408</v>
      </c>
      <c r="S23" s="33">
        <v>8492</v>
      </c>
      <c r="T23" s="33">
        <v>7486</v>
      </c>
      <c r="U23" s="33">
        <v>5065</v>
      </c>
    </row>
    <row r="24" spans="1:21" ht="12.75">
      <c r="A24" s="149"/>
      <c r="B24" s="149"/>
      <c r="U24" s="149"/>
    </row>
    <row r="25" spans="1:21" ht="12.75">
      <c r="A25" s="149"/>
      <c r="B25" s="149"/>
      <c r="U25" s="149"/>
    </row>
    <row r="26" spans="1:21" ht="14.25">
      <c r="A26" s="165" t="s">
        <v>585</v>
      </c>
      <c r="B26" s="165"/>
      <c r="U26" s="149"/>
    </row>
    <row r="27" spans="1:21" ht="14.25">
      <c r="A27" s="165" t="s">
        <v>565</v>
      </c>
      <c r="B27" s="165"/>
      <c r="U27" s="149"/>
    </row>
    <row r="28" spans="1:21" ht="14.25">
      <c r="A28" s="165" t="s">
        <v>566</v>
      </c>
      <c r="B28" s="165"/>
      <c r="U28" s="149"/>
    </row>
    <row r="29" spans="1:21" ht="12.75">
      <c r="A29" s="149"/>
      <c r="B29" s="149"/>
      <c r="U29" s="149"/>
    </row>
  </sheetData>
  <sheetProtection/>
  <printOptions/>
  <pageMargins left="0.7480314960629921" right="0.7480314960629921" top="0.4330708661417323" bottom="0.4330708661417323" header="0.5118110236220472" footer="0.5118110236220472"/>
  <pageSetup horizontalDpi="600" verticalDpi="600" orientation="landscape" paperSize="9" scale="57" r:id="rId1"/>
  <headerFooter alignWithMargins="0">
    <oddHeader>&amp;R15.3.2010</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AB72"/>
  <sheetViews>
    <sheetView workbookViewId="0" topLeftCell="A1">
      <selection activeCell="A1" sqref="A1"/>
    </sheetView>
  </sheetViews>
  <sheetFormatPr defaultColWidth="9.57421875" defaultRowHeight="15"/>
  <cols>
    <col min="1" max="1" width="59.8515625" style="197" customWidth="1"/>
    <col min="2" max="2" width="9.57421875" style="200" customWidth="1"/>
    <col min="3" max="8" width="7.00390625" style="200" customWidth="1"/>
    <col min="9" max="9" width="8.00390625" style="200" customWidth="1"/>
    <col min="10" max="11" width="7.00390625" style="200" customWidth="1"/>
    <col min="12" max="12" width="8.00390625" style="200" customWidth="1"/>
    <col min="13" max="13" width="9.57421875" style="200" customWidth="1"/>
    <col min="14" max="14" width="8.28125" style="200" customWidth="1"/>
    <col min="15" max="15" width="8.421875" style="200" customWidth="1"/>
    <col min="16" max="16" width="8.57421875" style="200" customWidth="1"/>
    <col min="17" max="18" width="8.00390625" style="214" customWidth="1"/>
    <col min="19" max="19" width="8.57421875" style="330" customWidth="1"/>
    <col min="20" max="20" width="8.57421875" style="214" customWidth="1"/>
    <col min="21" max="21" width="8.421875" style="214" customWidth="1"/>
    <col min="22" max="22" width="8.57421875" style="200" customWidth="1"/>
    <col min="23" max="25" width="9.140625" style="200" customWidth="1"/>
    <col min="26" max="254" width="9.140625" style="197" customWidth="1"/>
    <col min="255" max="255" width="59.8515625" style="197" customWidth="1"/>
    <col min="256" max="16384" width="9.57421875" style="197" customWidth="1"/>
  </cols>
  <sheetData>
    <row r="1" spans="1:28" ht="12.75">
      <c r="A1" s="196" t="s">
        <v>586</v>
      </c>
      <c r="Z1" s="200"/>
      <c r="AA1" s="200"/>
      <c r="AB1" s="200"/>
    </row>
    <row r="2" spans="1:28" ht="12.75">
      <c r="A2" s="199" t="s">
        <v>587</v>
      </c>
      <c r="Z2" s="200"/>
      <c r="AA2" s="200"/>
      <c r="AB2" s="200"/>
    </row>
    <row r="3" spans="1:28" ht="12.75">
      <c r="A3" s="199" t="s">
        <v>588</v>
      </c>
      <c r="C3" s="331"/>
      <c r="E3" s="332"/>
      <c r="I3" s="331"/>
      <c r="J3" s="333"/>
      <c r="M3" s="333"/>
      <c r="P3" s="334"/>
      <c r="Z3" s="200"/>
      <c r="AA3" s="200"/>
      <c r="AB3" s="200"/>
    </row>
    <row r="4" spans="1:28" ht="12.75">
      <c r="A4" s="200"/>
      <c r="T4" s="330"/>
      <c r="Z4" s="340"/>
      <c r="AA4" s="200"/>
      <c r="AB4" s="200"/>
    </row>
    <row r="5" spans="1:28" ht="14.25">
      <c r="A5" s="169" t="s">
        <v>589</v>
      </c>
      <c r="B5" s="298"/>
      <c r="C5" s="298"/>
      <c r="D5" s="298"/>
      <c r="E5" s="298"/>
      <c r="F5" s="298"/>
      <c r="G5" s="298"/>
      <c r="H5" s="298"/>
      <c r="I5" s="298"/>
      <c r="J5" s="298"/>
      <c r="K5" s="298"/>
      <c r="L5" s="298"/>
      <c r="M5" s="298"/>
      <c r="N5" s="298"/>
      <c r="O5" s="298"/>
      <c r="P5" s="298"/>
      <c r="Q5" s="298"/>
      <c r="R5" s="298"/>
      <c r="S5" s="299"/>
      <c r="T5" s="299"/>
      <c r="U5" s="323"/>
      <c r="V5" s="299"/>
      <c r="W5" s="299"/>
      <c r="X5" s="298"/>
      <c r="Y5" s="298"/>
      <c r="Z5" s="200"/>
      <c r="AA5" s="200"/>
      <c r="AB5" s="200"/>
    </row>
    <row r="6" spans="1:28" ht="14.25">
      <c r="A6" s="106" t="s">
        <v>590</v>
      </c>
      <c r="B6" s="14">
        <v>1985</v>
      </c>
      <c r="C6" s="14">
        <v>1986</v>
      </c>
      <c r="D6" s="14">
        <v>1987</v>
      </c>
      <c r="E6" s="14">
        <v>1988</v>
      </c>
      <c r="F6" s="14">
        <v>1989</v>
      </c>
      <c r="G6" s="14">
        <v>1990</v>
      </c>
      <c r="H6" s="14">
        <v>1991</v>
      </c>
      <c r="I6" s="14">
        <v>1992</v>
      </c>
      <c r="J6" s="14">
        <v>1993</v>
      </c>
      <c r="K6" s="14">
        <v>1994</v>
      </c>
      <c r="L6" s="14">
        <v>1995</v>
      </c>
      <c r="M6" s="14">
        <v>1996</v>
      </c>
      <c r="N6" s="170">
        <v>1997</v>
      </c>
      <c r="O6" s="170">
        <v>1998</v>
      </c>
      <c r="P6" s="170">
        <v>1999</v>
      </c>
      <c r="Q6" s="170">
        <v>2000</v>
      </c>
      <c r="R6" s="170">
        <v>2001</v>
      </c>
      <c r="S6" s="153">
        <v>2002</v>
      </c>
      <c r="T6" s="153">
        <v>2003</v>
      </c>
      <c r="U6" s="153">
        <v>2004</v>
      </c>
      <c r="V6" s="153">
        <v>2005</v>
      </c>
      <c r="W6" s="153">
        <v>2006</v>
      </c>
      <c r="X6" s="153" t="s">
        <v>100</v>
      </c>
      <c r="Y6" s="494" t="s">
        <v>738</v>
      </c>
      <c r="Z6" s="152" t="s">
        <v>709</v>
      </c>
      <c r="AA6" s="200"/>
      <c r="AB6" s="200"/>
    </row>
    <row r="7" spans="1:28" ht="15">
      <c r="A7" s="201" t="s">
        <v>431</v>
      </c>
      <c r="B7" s="154"/>
      <c r="C7" s="302"/>
      <c r="D7" s="302"/>
      <c r="E7" s="302"/>
      <c r="F7" s="302"/>
      <c r="G7" s="302"/>
      <c r="H7" s="302"/>
      <c r="I7" s="302"/>
      <c r="J7" s="302"/>
      <c r="K7" s="302"/>
      <c r="L7" s="302"/>
      <c r="M7" s="302"/>
      <c r="N7" s="302"/>
      <c r="O7" s="302"/>
      <c r="P7" s="302"/>
      <c r="Q7" s="302"/>
      <c r="R7" s="302"/>
      <c r="S7" s="303"/>
      <c r="T7" s="303"/>
      <c r="U7" s="325"/>
      <c r="V7" s="325"/>
      <c r="W7" s="303"/>
      <c r="X7" s="302"/>
      <c r="Y7" s="495"/>
      <c r="Z7" s="495"/>
      <c r="AA7" s="200"/>
      <c r="AB7" s="200"/>
    </row>
    <row r="8" spans="1:28" ht="15">
      <c r="A8" s="106"/>
      <c r="B8" s="14"/>
      <c r="C8" s="294"/>
      <c r="D8" s="294"/>
      <c r="E8" s="294"/>
      <c r="F8" s="294"/>
      <c r="G8" s="294"/>
      <c r="H8" s="294"/>
      <c r="I8" s="294"/>
      <c r="J8" s="294"/>
      <c r="K8" s="294"/>
      <c r="L8" s="294"/>
      <c r="M8" s="294"/>
      <c r="N8" s="294"/>
      <c r="O8" s="294"/>
      <c r="P8" s="294"/>
      <c r="Q8" s="294"/>
      <c r="R8" s="294"/>
      <c r="S8" s="337"/>
      <c r="T8" s="337"/>
      <c r="U8" s="338"/>
      <c r="V8" s="338"/>
      <c r="W8" s="337"/>
      <c r="X8" s="277"/>
      <c r="Y8" s="496"/>
      <c r="Z8" s="496"/>
      <c r="AA8" s="200"/>
      <c r="AB8" s="200"/>
    </row>
    <row r="9" spans="1:28" ht="12.75">
      <c r="A9" s="14" t="s">
        <v>591</v>
      </c>
      <c r="B9" s="155">
        <v>68.78886192275802</v>
      </c>
      <c r="C9" s="155">
        <v>258.50484297134244</v>
      </c>
      <c r="D9" s="155">
        <v>53.37033804091338</v>
      </c>
      <c r="E9" s="155">
        <v>146.4916839479761</v>
      </c>
      <c r="F9" s="155">
        <v>243.872493369191</v>
      </c>
      <c r="G9" s="155">
        <v>573.5208292337526</v>
      </c>
      <c r="H9" s="155">
        <v>-6.054765352614422</v>
      </c>
      <c r="I9" s="155">
        <v>281.3510182938008</v>
      </c>
      <c r="J9" s="155">
        <v>613.8859315845153</v>
      </c>
      <c r="K9" s="155">
        <v>1214.784882596418</v>
      </c>
      <c r="L9" s="155">
        <v>564.5208292337527</v>
      </c>
      <c r="M9" s="155">
        <v>613.0449919522079</v>
      </c>
      <c r="N9" s="155">
        <v>1512.2819418305235</v>
      </c>
      <c r="O9" s="155">
        <v>10249.41922017986</v>
      </c>
      <c r="P9" s="155">
        <v>4746.599660596764</v>
      </c>
      <c r="Q9" s="155">
        <v>9526.191919747447</v>
      </c>
      <c r="R9" s="155">
        <v>4233</v>
      </c>
      <c r="S9" s="156">
        <v>8114</v>
      </c>
      <c r="T9" s="156">
        <v>1783</v>
      </c>
      <c r="U9" s="155">
        <v>2334</v>
      </c>
      <c r="V9" s="155">
        <v>4342</v>
      </c>
      <c r="W9" s="155">
        <v>5520</v>
      </c>
      <c r="X9" s="33">
        <v>8964</v>
      </c>
      <c r="Y9" s="497">
        <v>-1049</v>
      </c>
      <c r="Z9" s="497">
        <v>2438</v>
      </c>
      <c r="AA9" s="200"/>
      <c r="AB9" s="200"/>
    </row>
    <row r="10" spans="1:28" ht="15">
      <c r="A10" s="294" t="s">
        <v>433</v>
      </c>
      <c r="B10" s="308">
        <v>17.65973227845866</v>
      </c>
      <c r="C10" s="308">
        <v>3.0273826763071985</v>
      </c>
      <c r="D10" s="308">
        <v>-3.868322308614754</v>
      </c>
      <c r="E10" s="308">
        <v>28.087383719072342</v>
      </c>
      <c r="F10" s="308">
        <v>46.25167977691553</v>
      </c>
      <c r="G10" s="308">
        <v>77.03007031937206</v>
      </c>
      <c r="H10" s="308">
        <v>36.6649679686094</v>
      </c>
      <c r="I10" s="308">
        <v>89.64416480398538</v>
      </c>
      <c r="J10" s="308">
        <v>30.778390542456517</v>
      </c>
      <c r="K10" s="157">
        <v>20.014363248919814</v>
      </c>
      <c r="L10" s="308">
        <v>129.16832752244048</v>
      </c>
      <c r="M10" s="308">
        <v>-2.6910068233841766</v>
      </c>
      <c r="N10" s="308">
        <v>359.24941092178756</v>
      </c>
      <c r="O10" s="308">
        <v>-239.66779520765323</v>
      </c>
      <c r="P10" s="308">
        <v>1602.6627512517387</v>
      </c>
      <c r="Q10" s="308">
        <v>950.2617845075373</v>
      </c>
      <c r="R10" s="308">
        <v>-46</v>
      </c>
      <c r="S10" s="309">
        <v>189</v>
      </c>
      <c r="T10" s="309">
        <v>-552</v>
      </c>
      <c r="U10" s="311">
        <v>72</v>
      </c>
      <c r="V10" s="311">
        <v>105</v>
      </c>
      <c r="W10" s="309">
        <v>1053</v>
      </c>
      <c r="X10" s="310">
        <v>1325</v>
      </c>
      <c r="Y10" s="496">
        <v>141</v>
      </c>
      <c r="Z10" s="496">
        <v>2502</v>
      </c>
      <c r="AA10" s="200"/>
      <c r="AB10" s="200"/>
    </row>
    <row r="11" spans="1:28" ht="15">
      <c r="A11" s="294" t="s">
        <v>434</v>
      </c>
      <c r="B11" s="308">
        <v>0</v>
      </c>
      <c r="C11" s="308">
        <v>0</v>
      </c>
      <c r="D11" s="308">
        <v>0</v>
      </c>
      <c r="E11" s="308">
        <v>0</v>
      </c>
      <c r="F11" s="308">
        <v>22.70537007230399</v>
      </c>
      <c r="G11" s="308">
        <v>9.92308766122915</v>
      </c>
      <c r="H11" s="308">
        <v>0.16818792646151104</v>
      </c>
      <c r="I11" s="308">
        <v>6.55932913199893</v>
      </c>
      <c r="J11" s="308">
        <v>-2.0182551175381325</v>
      </c>
      <c r="K11" s="308">
        <v>82.24389603967889</v>
      </c>
      <c r="L11" s="308">
        <v>-73.66631179014183</v>
      </c>
      <c r="M11" s="308">
        <v>-22.53718214584248</v>
      </c>
      <c r="N11" s="308">
        <v>183.1566519165855</v>
      </c>
      <c r="O11" s="308">
        <v>-120.25436741998038</v>
      </c>
      <c r="P11" s="308">
        <v>-254.8047085891892</v>
      </c>
      <c r="Q11" s="308">
        <v>5.382013646768353</v>
      </c>
      <c r="R11" s="308">
        <v>98</v>
      </c>
      <c r="S11" s="309">
        <v>-43</v>
      </c>
      <c r="T11" s="309">
        <v>-216</v>
      </c>
      <c r="U11" s="311">
        <v>372</v>
      </c>
      <c r="V11" s="311">
        <v>78</v>
      </c>
      <c r="W11" s="315">
        <v>157</v>
      </c>
      <c r="X11" s="310">
        <v>1164</v>
      </c>
      <c r="Y11" s="496">
        <v>412</v>
      </c>
      <c r="Z11" s="496">
        <v>193</v>
      </c>
      <c r="AA11" s="200"/>
      <c r="AB11" s="200"/>
    </row>
    <row r="12" spans="1:28" ht="15">
      <c r="A12" s="294" t="s">
        <v>435</v>
      </c>
      <c r="B12" s="339" t="s">
        <v>384</v>
      </c>
      <c r="C12" s="339" t="s">
        <v>384</v>
      </c>
      <c r="D12" s="339" t="s">
        <v>384</v>
      </c>
      <c r="E12" s="339" t="s">
        <v>384</v>
      </c>
      <c r="F12" s="339" t="s">
        <v>384</v>
      </c>
      <c r="G12" s="339" t="s">
        <v>384</v>
      </c>
      <c r="H12" s="339" t="s">
        <v>384</v>
      </c>
      <c r="I12" s="339" t="s">
        <v>384</v>
      </c>
      <c r="J12" s="339" t="s">
        <v>384</v>
      </c>
      <c r="K12" s="339" t="s">
        <v>384</v>
      </c>
      <c r="L12" s="339" t="s">
        <v>384</v>
      </c>
      <c r="M12" s="339" t="s">
        <v>384</v>
      </c>
      <c r="N12" s="339" t="s">
        <v>384</v>
      </c>
      <c r="O12" s="339" t="s">
        <v>384</v>
      </c>
      <c r="P12" s="339" t="s">
        <v>384</v>
      </c>
      <c r="Q12" s="308">
        <v>254.6</v>
      </c>
      <c r="R12" s="308">
        <v>-37</v>
      </c>
      <c r="S12" s="309">
        <v>-6</v>
      </c>
      <c r="T12" s="309">
        <v>24</v>
      </c>
      <c r="U12" s="311">
        <v>54</v>
      </c>
      <c r="V12" s="311">
        <v>47</v>
      </c>
      <c r="W12" s="315">
        <v>13</v>
      </c>
      <c r="X12" s="310">
        <v>17</v>
      </c>
      <c r="Y12" s="496">
        <v>45</v>
      </c>
      <c r="Z12" s="496">
        <v>-21</v>
      </c>
      <c r="AA12" s="200"/>
      <c r="AB12" s="200"/>
    </row>
    <row r="13" spans="1:28" ht="15">
      <c r="A13" s="294" t="s">
        <v>436</v>
      </c>
      <c r="B13" s="308">
        <v>0</v>
      </c>
      <c r="C13" s="308">
        <v>0</v>
      </c>
      <c r="D13" s="308">
        <v>0</v>
      </c>
      <c r="E13" s="308">
        <v>0</v>
      </c>
      <c r="F13" s="308">
        <v>0</v>
      </c>
      <c r="G13" s="308">
        <v>0</v>
      </c>
      <c r="H13" s="308">
        <v>0</v>
      </c>
      <c r="I13" s="308">
        <v>1.5136913381535992</v>
      </c>
      <c r="J13" s="308">
        <v>8.577584249537063</v>
      </c>
      <c r="K13" s="308">
        <v>6.727517058460442</v>
      </c>
      <c r="L13" s="308">
        <v>-48.101746967992156</v>
      </c>
      <c r="M13" s="308">
        <v>-13.959597896305416</v>
      </c>
      <c r="N13" s="308">
        <v>-8.913960102460084</v>
      </c>
      <c r="O13" s="308">
        <v>20.518927028304347</v>
      </c>
      <c r="P13" s="308">
        <v>41.71060576245473</v>
      </c>
      <c r="Q13" s="308">
        <v>29.264699204302918</v>
      </c>
      <c r="R13" s="308">
        <v>27</v>
      </c>
      <c r="S13" s="309">
        <v>15</v>
      </c>
      <c r="T13" s="309">
        <v>231</v>
      </c>
      <c r="U13" s="311">
        <v>19</v>
      </c>
      <c r="V13" s="311">
        <v>-352</v>
      </c>
      <c r="W13" s="315">
        <v>311</v>
      </c>
      <c r="X13" s="310">
        <v>-252</v>
      </c>
      <c r="Y13" s="496">
        <v>-68</v>
      </c>
      <c r="Z13" s="496">
        <v>1</v>
      </c>
      <c r="AA13" s="200"/>
      <c r="AB13" s="200"/>
    </row>
    <row r="14" spans="1:28" ht="12.75">
      <c r="A14" s="337" t="s">
        <v>592</v>
      </c>
      <c r="B14" s="311" t="s">
        <v>384</v>
      </c>
      <c r="C14" s="311" t="s">
        <v>384</v>
      </c>
      <c r="D14" s="311" t="s">
        <v>384</v>
      </c>
      <c r="E14" s="311" t="s">
        <v>384</v>
      </c>
      <c r="F14" s="311" t="s">
        <v>384</v>
      </c>
      <c r="G14" s="311" t="s">
        <v>384</v>
      </c>
      <c r="H14" s="311" t="s">
        <v>384</v>
      </c>
      <c r="I14" s="311" t="s">
        <v>384</v>
      </c>
      <c r="J14" s="311" t="s">
        <v>384</v>
      </c>
      <c r="K14" s="311" t="s">
        <v>384</v>
      </c>
      <c r="L14" s="311" t="s">
        <v>384</v>
      </c>
      <c r="M14" s="311" t="s">
        <v>384</v>
      </c>
      <c r="N14" s="311" t="s">
        <v>384</v>
      </c>
      <c r="O14" s="311" t="s">
        <v>384</v>
      </c>
      <c r="P14" s="311" t="s">
        <v>384</v>
      </c>
      <c r="Q14" s="311" t="s">
        <v>384</v>
      </c>
      <c r="R14" s="311" t="s">
        <v>384</v>
      </c>
      <c r="S14" s="311" t="s">
        <v>384</v>
      </c>
      <c r="T14" s="309">
        <v>19</v>
      </c>
      <c r="U14" s="311">
        <v>-17</v>
      </c>
      <c r="V14" s="311">
        <v>1</v>
      </c>
      <c r="W14" s="315">
        <v>110</v>
      </c>
      <c r="X14" s="310">
        <v>376</v>
      </c>
      <c r="Y14" s="494" t="s">
        <v>384</v>
      </c>
      <c r="Z14" s="494" t="s">
        <v>384</v>
      </c>
      <c r="AA14" s="200"/>
      <c r="AB14" s="200"/>
    </row>
    <row r="15" spans="1:28" ht="15">
      <c r="A15" s="294" t="s">
        <v>437</v>
      </c>
      <c r="B15" s="308">
        <v>1.3455034116920883</v>
      </c>
      <c r="C15" s="308">
        <v>7.736644617229508</v>
      </c>
      <c r="D15" s="308">
        <v>3.5319464556917315</v>
      </c>
      <c r="E15" s="308">
        <v>7.400268764306485</v>
      </c>
      <c r="F15" s="308">
        <v>1.3455034116920883</v>
      </c>
      <c r="G15" s="308">
        <v>3.868322308614754</v>
      </c>
      <c r="H15" s="308">
        <v>47.76537111506913</v>
      </c>
      <c r="I15" s="308">
        <v>2.8591947498456873</v>
      </c>
      <c r="J15" s="308">
        <v>157.42389916797433</v>
      </c>
      <c r="K15" s="308">
        <v>48.94268660029971</v>
      </c>
      <c r="L15" s="308">
        <v>125.80456899321025</v>
      </c>
      <c r="M15" s="308">
        <v>511.79586022237805</v>
      </c>
      <c r="N15" s="308">
        <v>125.97275691967177</v>
      </c>
      <c r="O15" s="308">
        <v>154.90108027105165</v>
      </c>
      <c r="P15" s="308">
        <v>432.07478307962185</v>
      </c>
      <c r="Q15" s="308">
        <v>473.28082506269203</v>
      </c>
      <c r="R15" s="308">
        <v>888</v>
      </c>
      <c r="S15" s="309">
        <v>567</v>
      </c>
      <c r="T15" s="309">
        <v>-129</v>
      </c>
      <c r="U15" s="311">
        <v>-36</v>
      </c>
      <c r="V15" s="311">
        <v>-296</v>
      </c>
      <c r="W15" s="315">
        <v>542</v>
      </c>
      <c r="X15" s="310">
        <v>712</v>
      </c>
      <c r="Y15" s="496">
        <v>-5560</v>
      </c>
      <c r="Z15" s="496">
        <v>-189</v>
      </c>
      <c r="AA15" s="200"/>
      <c r="AB15" s="200"/>
    </row>
    <row r="16" spans="1:28" ht="15">
      <c r="A16" s="294" t="s">
        <v>438</v>
      </c>
      <c r="B16" s="308">
        <v>0</v>
      </c>
      <c r="C16" s="308">
        <v>0</v>
      </c>
      <c r="D16" s="308">
        <v>0.3363758529230221</v>
      </c>
      <c r="E16" s="308">
        <v>0.5045637793845331</v>
      </c>
      <c r="F16" s="308">
        <v>0</v>
      </c>
      <c r="G16" s="308">
        <v>0.16818792646151104</v>
      </c>
      <c r="H16" s="308">
        <v>1.6818792646151104</v>
      </c>
      <c r="I16" s="308">
        <v>2.3546309704611543</v>
      </c>
      <c r="J16" s="308">
        <v>-0.6727517058460442</v>
      </c>
      <c r="K16" s="308">
        <v>0.3363758529230221</v>
      </c>
      <c r="L16" s="308">
        <v>-1.6818792646151104</v>
      </c>
      <c r="M16" s="308">
        <v>1.1773154852305772</v>
      </c>
      <c r="N16" s="308">
        <v>83.08483567198645</v>
      </c>
      <c r="O16" s="308">
        <v>-2.5228188969226655</v>
      </c>
      <c r="P16" s="308">
        <v>-0.5045637793845331</v>
      </c>
      <c r="Q16" s="308">
        <v>-2.186443043999643</v>
      </c>
      <c r="R16" s="308">
        <v>-5</v>
      </c>
      <c r="S16" s="309">
        <v>4</v>
      </c>
      <c r="T16" s="309">
        <v>98</v>
      </c>
      <c r="U16" s="311">
        <v>16</v>
      </c>
      <c r="V16" s="311">
        <v>179</v>
      </c>
      <c r="W16" s="315">
        <v>180</v>
      </c>
      <c r="X16" s="310">
        <v>98</v>
      </c>
      <c r="Y16" s="496">
        <v>82</v>
      </c>
      <c r="Z16" s="496">
        <v>-64</v>
      </c>
      <c r="AA16" s="200"/>
      <c r="AB16" s="200"/>
    </row>
    <row r="17" spans="1:28" ht="15">
      <c r="A17" s="294" t="s">
        <v>439</v>
      </c>
      <c r="B17" s="308">
        <v>0</v>
      </c>
      <c r="C17" s="308">
        <v>-0.16818792646151104</v>
      </c>
      <c r="D17" s="308">
        <v>0</v>
      </c>
      <c r="E17" s="308">
        <v>0</v>
      </c>
      <c r="F17" s="308">
        <v>0</v>
      </c>
      <c r="G17" s="308">
        <v>0</v>
      </c>
      <c r="H17" s="308">
        <v>0</v>
      </c>
      <c r="I17" s="308">
        <v>1.5136913381535992</v>
      </c>
      <c r="J17" s="308">
        <v>0</v>
      </c>
      <c r="K17" s="308">
        <v>1.3455034116920883</v>
      </c>
      <c r="L17" s="308">
        <v>-0.6727517058460442</v>
      </c>
      <c r="M17" s="308">
        <v>-0.8409396323075552</v>
      </c>
      <c r="N17" s="308">
        <v>1.6818792646151104</v>
      </c>
      <c r="O17" s="308">
        <v>-16.48241679322808</v>
      </c>
      <c r="P17" s="308">
        <v>46.25167977691553</v>
      </c>
      <c r="Q17" s="308">
        <v>39.6923506449166</v>
      </c>
      <c r="R17" s="308">
        <v>-93</v>
      </c>
      <c r="S17" s="309">
        <v>-22</v>
      </c>
      <c r="T17" s="309">
        <v>102</v>
      </c>
      <c r="U17" s="311">
        <v>-36</v>
      </c>
      <c r="V17" s="311">
        <v>8</v>
      </c>
      <c r="W17" s="315">
        <v>105</v>
      </c>
      <c r="X17" s="310">
        <v>135</v>
      </c>
      <c r="Y17" s="496">
        <v>26</v>
      </c>
      <c r="Z17" s="496">
        <v>461</v>
      </c>
      <c r="AA17" s="200"/>
      <c r="AB17" s="200"/>
    </row>
    <row r="18" spans="1:28" ht="15">
      <c r="A18" s="294" t="s">
        <v>440</v>
      </c>
      <c r="B18" s="339" t="s">
        <v>384</v>
      </c>
      <c r="C18" s="339" t="s">
        <v>384</v>
      </c>
      <c r="D18" s="339" t="s">
        <v>384</v>
      </c>
      <c r="E18" s="339" t="s">
        <v>384</v>
      </c>
      <c r="F18" s="339" t="s">
        <v>384</v>
      </c>
      <c r="G18" s="339" t="s">
        <v>384</v>
      </c>
      <c r="H18" s="339" t="s">
        <v>384</v>
      </c>
      <c r="I18" s="339" t="s">
        <v>384</v>
      </c>
      <c r="J18" s="339" t="s">
        <v>384</v>
      </c>
      <c r="K18" s="339" t="s">
        <v>384</v>
      </c>
      <c r="L18" s="339" t="s">
        <v>384</v>
      </c>
      <c r="M18" s="339" t="s">
        <v>384</v>
      </c>
      <c r="N18" s="339" t="s">
        <v>384</v>
      </c>
      <c r="O18" s="339" t="s">
        <v>384</v>
      </c>
      <c r="P18" s="339" t="s">
        <v>384</v>
      </c>
      <c r="Q18" s="308">
        <v>-0.3</v>
      </c>
      <c r="R18" s="308">
        <v>19</v>
      </c>
      <c r="S18" s="158" t="s">
        <v>384</v>
      </c>
      <c r="T18" s="309">
        <v>-2</v>
      </c>
      <c r="U18" s="311">
        <v>-18.19</v>
      </c>
      <c r="V18" s="311">
        <v>19</v>
      </c>
      <c r="W18" s="315">
        <v>-5</v>
      </c>
      <c r="X18" s="310">
        <v>1</v>
      </c>
      <c r="Y18" s="496">
        <v>9</v>
      </c>
      <c r="Z18" s="496">
        <v>-6</v>
      </c>
      <c r="AA18" s="200"/>
      <c r="AB18" s="200"/>
    </row>
    <row r="19" spans="1:28" ht="15">
      <c r="A19" s="294" t="s">
        <v>593</v>
      </c>
      <c r="B19" s="308">
        <v>0</v>
      </c>
      <c r="C19" s="308">
        <v>0.3363758529230221</v>
      </c>
      <c r="D19" s="308">
        <v>9.250335955383106</v>
      </c>
      <c r="E19" s="308">
        <v>0.6727517058460442</v>
      </c>
      <c r="F19" s="308">
        <v>12.614094484613327</v>
      </c>
      <c r="G19" s="308">
        <v>0.3363758529230221</v>
      </c>
      <c r="H19" s="308">
        <v>0</v>
      </c>
      <c r="I19" s="308">
        <v>-2.5228188969226655</v>
      </c>
      <c r="J19" s="308">
        <v>11.100403146459728</v>
      </c>
      <c r="K19" s="308">
        <v>16.31422886676657</v>
      </c>
      <c r="L19" s="308">
        <v>-4.87744986738382</v>
      </c>
      <c r="M19" s="308">
        <v>5.718389499691375</v>
      </c>
      <c r="N19" s="308">
        <v>0</v>
      </c>
      <c r="O19" s="308">
        <v>11.604966925844261</v>
      </c>
      <c r="P19" s="308">
        <v>11.26859107292124</v>
      </c>
      <c r="Q19" s="308">
        <v>-5.718389499691375</v>
      </c>
      <c r="R19" s="308">
        <v>22</v>
      </c>
      <c r="S19" s="309">
        <v>853</v>
      </c>
      <c r="T19" s="309">
        <v>109</v>
      </c>
      <c r="U19" s="311">
        <v>376</v>
      </c>
      <c r="V19" s="158">
        <v>-8</v>
      </c>
      <c r="W19" s="315">
        <v>-55</v>
      </c>
      <c r="X19" s="310">
        <v>-155</v>
      </c>
      <c r="Y19" s="496">
        <v>261</v>
      </c>
      <c r="Z19" s="496">
        <v>33</v>
      </c>
      <c r="AA19" s="200"/>
      <c r="AB19" s="200"/>
    </row>
    <row r="20" spans="1:28" ht="15">
      <c r="A20" s="294" t="s">
        <v>594</v>
      </c>
      <c r="B20" s="339" t="s">
        <v>384</v>
      </c>
      <c r="C20" s="339" t="s">
        <v>384</v>
      </c>
      <c r="D20" s="339" t="s">
        <v>384</v>
      </c>
      <c r="E20" s="339" t="s">
        <v>384</v>
      </c>
      <c r="F20" s="339" t="s">
        <v>384</v>
      </c>
      <c r="G20" s="339" t="s">
        <v>384</v>
      </c>
      <c r="H20" s="339" t="s">
        <v>384</v>
      </c>
      <c r="I20" s="339" t="s">
        <v>384</v>
      </c>
      <c r="J20" s="339" t="s">
        <v>384</v>
      </c>
      <c r="K20" s="339" t="s">
        <v>384</v>
      </c>
      <c r="L20" s="339" t="s">
        <v>384</v>
      </c>
      <c r="M20" s="339" t="s">
        <v>384</v>
      </c>
      <c r="N20" s="339" t="s">
        <v>384</v>
      </c>
      <c r="O20" s="339" t="s">
        <v>384</v>
      </c>
      <c r="P20" s="339" t="s">
        <v>384</v>
      </c>
      <c r="Q20" s="308">
        <v>-0.2</v>
      </c>
      <c r="R20" s="308">
        <v>-1</v>
      </c>
      <c r="S20" s="309">
        <v>-1</v>
      </c>
      <c r="T20" s="309">
        <v>10</v>
      </c>
      <c r="U20" s="311">
        <v>-4</v>
      </c>
      <c r="V20" s="311">
        <v>6</v>
      </c>
      <c r="W20" s="315">
        <v>-2</v>
      </c>
      <c r="X20" s="310">
        <v>3</v>
      </c>
      <c r="Y20" s="496">
        <v>4</v>
      </c>
      <c r="Z20" s="496">
        <v>-8</v>
      </c>
      <c r="AA20" s="200"/>
      <c r="AB20" s="200"/>
    </row>
    <row r="21" spans="1:28" ht="15">
      <c r="A21" s="294" t="s">
        <v>449</v>
      </c>
      <c r="B21" s="308">
        <v>0.5045637793845331</v>
      </c>
      <c r="C21" s="308">
        <v>0.5045637793845331</v>
      </c>
      <c r="D21" s="308">
        <v>1.3455034116920883</v>
      </c>
      <c r="E21" s="308">
        <v>16.31422886676657</v>
      </c>
      <c r="F21" s="308">
        <v>12.109530705228794</v>
      </c>
      <c r="G21" s="308">
        <v>12.782282411074839</v>
      </c>
      <c r="H21" s="308">
        <v>-9.418523881844617</v>
      </c>
      <c r="I21" s="308">
        <v>7.063892911383463</v>
      </c>
      <c r="J21" s="308">
        <v>44.906176365223445</v>
      </c>
      <c r="K21" s="308">
        <v>21.528054587073413</v>
      </c>
      <c r="L21" s="308">
        <v>-17.99610813138168</v>
      </c>
      <c r="M21" s="308">
        <v>11.773154852305773</v>
      </c>
      <c r="N21" s="308">
        <v>7.904832543691018</v>
      </c>
      <c r="O21" s="308">
        <v>18.50067191076621</v>
      </c>
      <c r="P21" s="308">
        <v>-10.595839367075195</v>
      </c>
      <c r="Q21" s="308">
        <v>17.99610813138168</v>
      </c>
      <c r="R21" s="308">
        <v>0</v>
      </c>
      <c r="S21" s="309">
        <v>3</v>
      </c>
      <c r="T21" s="309">
        <v>208</v>
      </c>
      <c r="U21" s="311">
        <v>4</v>
      </c>
      <c r="V21" s="311">
        <v>233</v>
      </c>
      <c r="W21" s="315">
        <v>144</v>
      </c>
      <c r="X21" s="310">
        <v>202</v>
      </c>
      <c r="Y21" s="496">
        <v>60</v>
      </c>
      <c r="Z21" s="496">
        <v>-64</v>
      </c>
      <c r="AA21" s="200"/>
      <c r="AB21" s="200"/>
    </row>
    <row r="22" spans="1:28" ht="15">
      <c r="A22" s="294" t="s">
        <v>451</v>
      </c>
      <c r="B22" s="308">
        <v>37.33771967445545</v>
      </c>
      <c r="C22" s="308">
        <v>241.18148654580682</v>
      </c>
      <c r="D22" s="308">
        <v>49.27906245322273</v>
      </c>
      <c r="E22" s="308">
        <v>75.85275483414148</v>
      </c>
      <c r="F22" s="308">
        <v>129.00013959597896</v>
      </c>
      <c r="G22" s="308">
        <v>395.2416271845509</v>
      </c>
      <c r="H22" s="308">
        <v>-223.01719048796363</v>
      </c>
      <c r="I22" s="308">
        <v>65.08872754060476</v>
      </c>
      <c r="J22" s="308">
        <v>256.99115163318885</v>
      </c>
      <c r="K22" s="308">
        <v>330.9938392762537</v>
      </c>
      <c r="L22" s="308">
        <v>334.18940987902243</v>
      </c>
      <c r="M22" s="308">
        <v>189.71598104858444</v>
      </c>
      <c r="N22" s="308">
        <v>595.5534476002106</v>
      </c>
      <c r="O22" s="308">
        <v>9945.456655448532</v>
      </c>
      <c r="P22" s="308">
        <v>923.8562800530801</v>
      </c>
      <c r="Q22" s="308">
        <v>6969.707672565017</v>
      </c>
      <c r="R22" s="308">
        <v>3685</v>
      </c>
      <c r="S22" s="309">
        <v>6247</v>
      </c>
      <c r="T22" s="309">
        <v>1531</v>
      </c>
      <c r="U22" s="311">
        <v>1182</v>
      </c>
      <c r="V22" s="311">
        <v>3794</v>
      </c>
      <c r="W22" s="315">
        <v>2386</v>
      </c>
      <c r="X22" s="310">
        <v>620</v>
      </c>
      <c r="Y22" s="496">
        <v>3498</v>
      </c>
      <c r="Z22" s="496">
        <v>205</v>
      </c>
      <c r="AA22" s="200"/>
      <c r="AB22" s="200"/>
    </row>
    <row r="23" spans="1:28" ht="15">
      <c r="A23" s="294" t="s">
        <v>452</v>
      </c>
      <c r="B23" s="308">
        <v>2.6910068233841766</v>
      </c>
      <c r="C23" s="308">
        <v>1.8500671910766213</v>
      </c>
      <c r="D23" s="308">
        <v>8.24120839661404</v>
      </c>
      <c r="E23" s="308">
        <v>1.1773154852305772</v>
      </c>
      <c r="F23" s="308">
        <v>6.895704984921952</v>
      </c>
      <c r="G23" s="308">
        <v>10.091275587690662</v>
      </c>
      <c r="H23" s="308">
        <v>23.882685557534565</v>
      </c>
      <c r="I23" s="308">
        <v>33.13302151291767</v>
      </c>
      <c r="J23" s="308">
        <v>74.84362727537241</v>
      </c>
      <c r="K23" s="308">
        <v>34.64671285107127</v>
      </c>
      <c r="L23" s="308">
        <v>29.60107505722594</v>
      </c>
      <c r="M23" s="308">
        <v>194.08886713658373</v>
      </c>
      <c r="N23" s="308">
        <v>39.35597479199358</v>
      </c>
      <c r="O23" s="308">
        <v>117.3951726701347</v>
      </c>
      <c r="P23" s="308">
        <v>210.06672015042727</v>
      </c>
      <c r="Q23" s="308">
        <v>84.59852701014005</v>
      </c>
      <c r="R23" s="308">
        <v>156</v>
      </c>
      <c r="S23" s="309">
        <v>-55</v>
      </c>
      <c r="T23" s="309">
        <v>702</v>
      </c>
      <c r="U23" s="311">
        <v>368</v>
      </c>
      <c r="V23" s="311">
        <v>-70</v>
      </c>
      <c r="W23" s="315">
        <v>573</v>
      </c>
      <c r="X23" s="310">
        <v>-60</v>
      </c>
      <c r="Y23" s="496">
        <v>968</v>
      </c>
      <c r="Z23" s="496">
        <v>-924</v>
      </c>
      <c r="AA23" s="200"/>
      <c r="AB23" s="200"/>
    </row>
    <row r="24" spans="1:28" ht="15">
      <c r="A24" s="294" t="s">
        <v>536</v>
      </c>
      <c r="B24" s="308">
        <v>3.5319464556917315</v>
      </c>
      <c r="C24" s="308">
        <v>3.1955706027687096</v>
      </c>
      <c r="D24" s="308">
        <v>4.709261940922309</v>
      </c>
      <c r="E24" s="308">
        <v>12.445906558151815</v>
      </c>
      <c r="F24" s="308">
        <v>10.595839367075195</v>
      </c>
      <c r="G24" s="308">
        <v>11.26859107292124</v>
      </c>
      <c r="H24" s="308">
        <v>28.760135424918385</v>
      </c>
      <c r="I24" s="308">
        <v>8.745772175998573</v>
      </c>
      <c r="J24" s="308">
        <v>23.714497631073055</v>
      </c>
      <c r="K24" s="308">
        <v>454.4437772990028</v>
      </c>
      <c r="L24" s="308">
        <v>-43.392485027069846</v>
      </c>
      <c r="M24" s="308">
        <v>67.44335851106592</v>
      </c>
      <c r="N24" s="308">
        <v>54.49288817352957</v>
      </c>
      <c r="O24" s="308">
        <v>507.7593499873018</v>
      </c>
      <c r="P24" s="308">
        <v>1125.1772280275088</v>
      </c>
      <c r="Q24" s="308">
        <v>410.2103526396254</v>
      </c>
      <c r="R24" s="308">
        <v>-160</v>
      </c>
      <c r="S24" s="309">
        <v>124</v>
      </c>
      <c r="T24" s="309">
        <v>-90</v>
      </c>
      <c r="U24" s="311">
        <v>-162</v>
      </c>
      <c r="V24" s="311">
        <v>-37</v>
      </c>
      <c r="W24" s="315">
        <v>326</v>
      </c>
      <c r="X24" s="310">
        <v>4324</v>
      </c>
      <c r="Y24" s="496">
        <v>-259</v>
      </c>
      <c r="Z24" s="496">
        <v>79</v>
      </c>
      <c r="AA24" s="200"/>
      <c r="AB24" s="200"/>
    </row>
    <row r="25" spans="1:28" ht="15">
      <c r="A25" s="294" t="s">
        <v>442</v>
      </c>
      <c r="B25" s="11" t="s">
        <v>168</v>
      </c>
      <c r="C25" s="11" t="s">
        <v>168</v>
      </c>
      <c r="D25" s="11" t="s">
        <v>168</v>
      </c>
      <c r="E25" s="11" t="s">
        <v>168</v>
      </c>
      <c r="F25" s="11" t="s">
        <v>168</v>
      </c>
      <c r="G25" s="11" t="s">
        <v>168</v>
      </c>
      <c r="H25" s="339" t="s">
        <v>384</v>
      </c>
      <c r="I25" s="339" t="s">
        <v>384</v>
      </c>
      <c r="J25" s="339" t="s">
        <v>384</v>
      </c>
      <c r="K25" s="339" t="s">
        <v>384</v>
      </c>
      <c r="L25" s="339" t="s">
        <v>384</v>
      </c>
      <c r="M25" s="339" t="s">
        <v>384</v>
      </c>
      <c r="N25" s="339" t="s">
        <v>384</v>
      </c>
      <c r="O25" s="339" t="s">
        <v>384</v>
      </c>
      <c r="P25" s="339" t="s">
        <v>384</v>
      </c>
      <c r="Q25" s="157">
        <v>-2</v>
      </c>
      <c r="R25" s="157">
        <v>-3</v>
      </c>
      <c r="S25" s="159">
        <v>12</v>
      </c>
      <c r="T25" s="159">
        <v>-5</v>
      </c>
      <c r="U25" s="311">
        <v>5</v>
      </c>
      <c r="V25" s="311">
        <v>-1</v>
      </c>
      <c r="W25" s="315">
        <v>-3</v>
      </c>
      <c r="X25" s="310">
        <v>-10</v>
      </c>
      <c r="Y25" s="496">
        <v>-10</v>
      </c>
      <c r="Z25" s="496">
        <v>2</v>
      </c>
      <c r="AA25" s="200"/>
      <c r="AB25" s="200"/>
    </row>
    <row r="26" spans="1:28" ht="12.75">
      <c r="A26" s="294" t="s">
        <v>444</v>
      </c>
      <c r="B26" s="11" t="s">
        <v>168</v>
      </c>
      <c r="C26" s="11" t="s">
        <v>168</v>
      </c>
      <c r="D26" s="11" t="s">
        <v>168</v>
      </c>
      <c r="E26" s="11" t="s">
        <v>168</v>
      </c>
      <c r="F26" s="11" t="s">
        <v>168</v>
      </c>
      <c r="G26" s="11" t="s">
        <v>168</v>
      </c>
      <c r="H26" s="339" t="s">
        <v>384</v>
      </c>
      <c r="I26" s="339" t="s">
        <v>384</v>
      </c>
      <c r="J26" s="339" t="s">
        <v>384</v>
      </c>
      <c r="K26" s="339" t="s">
        <v>384</v>
      </c>
      <c r="L26" s="339" t="s">
        <v>384</v>
      </c>
      <c r="M26" s="339" t="s">
        <v>384</v>
      </c>
      <c r="N26" s="339" t="s">
        <v>384</v>
      </c>
      <c r="O26" s="339" t="s">
        <v>384</v>
      </c>
      <c r="P26" s="339" t="s">
        <v>384</v>
      </c>
      <c r="Q26" s="157">
        <v>3</v>
      </c>
      <c r="R26" s="157">
        <v>2</v>
      </c>
      <c r="S26" s="159">
        <v>2</v>
      </c>
      <c r="T26" s="158">
        <v>-4</v>
      </c>
      <c r="U26" s="158" t="s">
        <v>384</v>
      </c>
      <c r="V26" s="311" t="s">
        <v>384</v>
      </c>
      <c r="W26" s="158">
        <v>0</v>
      </c>
      <c r="X26" s="310">
        <v>0</v>
      </c>
      <c r="Y26" s="498" t="s">
        <v>384</v>
      </c>
      <c r="Z26" s="498" t="s">
        <v>384</v>
      </c>
      <c r="AA26" s="200"/>
      <c r="AB26" s="200"/>
    </row>
    <row r="27" spans="1:28" ht="15">
      <c r="A27" s="294" t="s">
        <v>595</v>
      </c>
      <c r="B27" s="308">
        <v>0.8409396323075552</v>
      </c>
      <c r="C27" s="308">
        <v>2.186443043999643</v>
      </c>
      <c r="D27" s="308">
        <v>-17.82792020492017</v>
      </c>
      <c r="E27" s="308">
        <v>5.550201573229864</v>
      </c>
      <c r="F27" s="308">
        <v>3.0273826763071985</v>
      </c>
      <c r="G27" s="308">
        <v>12.277718631690306</v>
      </c>
      <c r="H27" s="308">
        <v>74.33906349598787</v>
      </c>
      <c r="I27" s="308">
        <v>27.246444086764786</v>
      </c>
      <c r="J27" s="308">
        <v>26.06912860153421</v>
      </c>
      <c r="K27" s="308">
        <v>225.8763852378093</v>
      </c>
      <c r="L27" s="308">
        <v>23.37812177815003</v>
      </c>
      <c r="M27" s="308">
        <v>-117.05879681721167</v>
      </c>
      <c r="N27" s="308">
        <v>39.18778686553207</v>
      </c>
      <c r="O27" s="308">
        <v>-114.70416584675053</v>
      </c>
      <c r="P27" s="308">
        <v>347.9808198488663</v>
      </c>
      <c r="Q27" s="308">
        <v>37.50590760091696</v>
      </c>
      <c r="R27" s="308">
        <v>-131</v>
      </c>
      <c r="S27" s="309">
        <v>-101</v>
      </c>
      <c r="T27" s="309">
        <v>-117</v>
      </c>
      <c r="U27" s="158">
        <v>-212</v>
      </c>
      <c r="V27" s="158">
        <v>356</v>
      </c>
      <c r="W27" s="64">
        <v>-163</v>
      </c>
      <c r="X27" s="310">
        <v>135</v>
      </c>
      <c r="Y27" s="496">
        <v>-377</v>
      </c>
      <c r="Z27" s="496">
        <v>227</v>
      </c>
      <c r="AA27" s="200"/>
      <c r="AB27" s="200"/>
    </row>
    <row r="28" spans="1:28" ht="15">
      <c r="A28" s="294" t="s">
        <v>448</v>
      </c>
      <c r="B28" s="339" t="s">
        <v>384</v>
      </c>
      <c r="C28" s="339" t="s">
        <v>384</v>
      </c>
      <c r="D28" s="339" t="s">
        <v>384</v>
      </c>
      <c r="E28" s="339" t="s">
        <v>384</v>
      </c>
      <c r="F28" s="339" t="s">
        <v>384</v>
      </c>
      <c r="G28" s="339" t="s">
        <v>384</v>
      </c>
      <c r="H28" s="339" t="s">
        <v>384</v>
      </c>
      <c r="I28" s="339" t="s">
        <v>384</v>
      </c>
      <c r="J28" s="339" t="s">
        <v>384</v>
      </c>
      <c r="K28" s="339" t="s">
        <v>384</v>
      </c>
      <c r="L28" s="339" t="s">
        <v>384</v>
      </c>
      <c r="M28" s="339" t="s">
        <v>384</v>
      </c>
      <c r="N28" s="339" t="s">
        <v>384</v>
      </c>
      <c r="O28" s="339" t="s">
        <v>384</v>
      </c>
      <c r="P28" s="339" t="s">
        <v>384</v>
      </c>
      <c r="Q28" s="308">
        <v>206</v>
      </c>
      <c r="R28" s="308">
        <v>-178</v>
      </c>
      <c r="S28" s="309">
        <v>-2</v>
      </c>
      <c r="T28" s="309">
        <v>124</v>
      </c>
      <c r="U28" s="158">
        <v>-20</v>
      </c>
      <c r="V28" s="158">
        <v>-12</v>
      </c>
      <c r="W28" s="80">
        <v>-184</v>
      </c>
      <c r="X28" s="310">
        <v>68</v>
      </c>
      <c r="Y28" s="496">
        <v>-76</v>
      </c>
      <c r="Z28" s="496">
        <v>7</v>
      </c>
      <c r="AA28" s="200"/>
      <c r="AB28" s="200"/>
    </row>
    <row r="29" spans="1:28" ht="15">
      <c r="A29" s="294" t="s">
        <v>596</v>
      </c>
      <c r="B29" s="308">
        <v>1.0091275587690662</v>
      </c>
      <c r="C29" s="308">
        <v>0.16818792646151104</v>
      </c>
      <c r="D29" s="308">
        <v>4.372886087999286</v>
      </c>
      <c r="E29" s="308">
        <v>-1.5136913381535992</v>
      </c>
      <c r="F29" s="308">
        <v>-2.0182551175381325</v>
      </c>
      <c r="G29" s="308">
        <v>41.2060419830702</v>
      </c>
      <c r="H29" s="308">
        <v>2.0182551175381325</v>
      </c>
      <c r="I29" s="308">
        <v>34.47852492460976</v>
      </c>
      <c r="J29" s="308">
        <v>7.063892911383463</v>
      </c>
      <c r="K29" s="308">
        <v>-80.05745299567926</v>
      </c>
      <c r="L29" s="308">
        <v>109.8267159793667</v>
      </c>
      <c r="M29" s="308">
        <v>-223.01719048796363</v>
      </c>
      <c r="N29" s="308">
        <v>15.473289234459015</v>
      </c>
      <c r="O29" s="308">
        <v>12.445906558151815</v>
      </c>
      <c r="P29" s="308">
        <v>256.3183999273428</v>
      </c>
      <c r="Q29" s="308">
        <v>11.26859107292124</v>
      </c>
      <c r="R29" s="308">
        <v>-128</v>
      </c>
      <c r="S29" s="309">
        <v>181</v>
      </c>
      <c r="T29" s="309">
        <v>-257</v>
      </c>
      <c r="U29" s="311">
        <v>232</v>
      </c>
      <c r="V29" s="311">
        <v>-231</v>
      </c>
      <c r="W29" s="315">
        <v>-107</v>
      </c>
      <c r="X29" s="310">
        <v>62</v>
      </c>
      <c r="Y29" s="496">
        <v>-178</v>
      </c>
      <c r="Z29" s="496">
        <v>11</v>
      </c>
      <c r="AA29" s="200"/>
      <c r="AB29" s="200"/>
    </row>
    <row r="30" spans="1:28" ht="15">
      <c r="A30" s="294" t="s">
        <v>697</v>
      </c>
      <c r="B30" s="339" t="s">
        <v>384</v>
      </c>
      <c r="C30" s="339" t="s">
        <v>384</v>
      </c>
      <c r="D30" s="339" t="s">
        <v>384</v>
      </c>
      <c r="E30" s="339" t="s">
        <v>384</v>
      </c>
      <c r="F30" s="339" t="s">
        <v>384</v>
      </c>
      <c r="G30" s="339" t="s">
        <v>384</v>
      </c>
      <c r="H30" s="339" t="s">
        <v>384</v>
      </c>
      <c r="I30" s="339" t="s">
        <v>384</v>
      </c>
      <c r="J30" s="339" t="s">
        <v>384</v>
      </c>
      <c r="K30" s="339" t="s">
        <v>384</v>
      </c>
      <c r="L30" s="339" t="s">
        <v>384</v>
      </c>
      <c r="M30" s="339" t="s">
        <v>384</v>
      </c>
      <c r="N30" s="339" t="s">
        <v>384</v>
      </c>
      <c r="O30" s="339" t="s">
        <v>384</v>
      </c>
      <c r="P30" s="339" t="s">
        <v>384</v>
      </c>
      <c r="Q30" s="308">
        <v>-3</v>
      </c>
      <c r="R30" s="308">
        <v>-14</v>
      </c>
      <c r="S30" s="309">
        <v>-3</v>
      </c>
      <c r="T30" s="309">
        <v>9</v>
      </c>
      <c r="U30" s="311">
        <v>1</v>
      </c>
      <c r="V30" s="311">
        <v>1</v>
      </c>
      <c r="W30" s="315">
        <v>1</v>
      </c>
      <c r="X30" s="310">
        <v>1</v>
      </c>
      <c r="Y30" s="496">
        <v>2</v>
      </c>
      <c r="Z30" s="496">
        <v>2</v>
      </c>
      <c r="AA30" s="200"/>
      <c r="AB30" s="200"/>
    </row>
    <row r="31" spans="1:28" ht="15">
      <c r="A31" s="294" t="s">
        <v>460</v>
      </c>
      <c r="B31" s="339" t="s">
        <v>384</v>
      </c>
      <c r="C31" s="339" t="s">
        <v>384</v>
      </c>
      <c r="D31" s="339" t="s">
        <v>384</v>
      </c>
      <c r="E31" s="339" t="s">
        <v>384</v>
      </c>
      <c r="F31" s="339" t="s">
        <v>384</v>
      </c>
      <c r="G31" s="339" t="s">
        <v>384</v>
      </c>
      <c r="H31" s="339" t="s">
        <v>384</v>
      </c>
      <c r="I31" s="339" t="s">
        <v>384</v>
      </c>
      <c r="J31" s="339" t="s">
        <v>384</v>
      </c>
      <c r="K31" s="339" t="s">
        <v>384</v>
      </c>
      <c r="L31" s="339" t="s">
        <v>384</v>
      </c>
      <c r="M31" s="339" t="s">
        <v>384</v>
      </c>
      <c r="N31" s="339" t="s">
        <v>384</v>
      </c>
      <c r="O31" s="339" t="s">
        <v>384</v>
      </c>
      <c r="P31" s="339" t="s">
        <v>384</v>
      </c>
      <c r="Q31" s="308">
        <v>6</v>
      </c>
      <c r="R31" s="308">
        <v>5</v>
      </c>
      <c r="S31" s="309">
        <v>1</v>
      </c>
      <c r="T31" s="309">
        <v>2</v>
      </c>
      <c r="U31" s="311">
        <v>-1</v>
      </c>
      <c r="V31" s="311">
        <v>-3</v>
      </c>
      <c r="W31" s="315">
        <v>106</v>
      </c>
      <c r="X31" s="310">
        <v>-5</v>
      </c>
      <c r="Y31" s="496">
        <v>-15</v>
      </c>
      <c r="Z31" s="496">
        <v>2</v>
      </c>
      <c r="AA31" s="200"/>
      <c r="AB31" s="200"/>
    </row>
    <row r="32" spans="1:28" ht="15">
      <c r="A32" s="294" t="s">
        <v>461</v>
      </c>
      <c r="B32" s="339" t="s">
        <v>384</v>
      </c>
      <c r="C32" s="339" t="s">
        <v>384</v>
      </c>
      <c r="D32" s="339" t="s">
        <v>384</v>
      </c>
      <c r="E32" s="339" t="s">
        <v>384</v>
      </c>
      <c r="F32" s="339" t="s">
        <v>384</v>
      </c>
      <c r="G32" s="308">
        <v>-0.6727517058460442</v>
      </c>
      <c r="H32" s="308">
        <v>10.764027293536707</v>
      </c>
      <c r="I32" s="308">
        <v>0.6727517058460442</v>
      </c>
      <c r="J32" s="308">
        <v>-25.228188969226654</v>
      </c>
      <c r="K32" s="308">
        <v>47.42899526214611</v>
      </c>
      <c r="L32" s="308">
        <v>11.941342778767282</v>
      </c>
      <c r="M32" s="308">
        <v>13.791409969843905</v>
      </c>
      <c r="N32" s="308">
        <v>9.082148028921596</v>
      </c>
      <c r="O32" s="308">
        <v>-3.5319464556917315</v>
      </c>
      <c r="P32" s="308">
        <v>-11.941342778767282</v>
      </c>
      <c r="Q32" s="308">
        <v>17.82792020492017</v>
      </c>
      <c r="R32" s="308">
        <v>59</v>
      </c>
      <c r="S32" s="309">
        <v>34</v>
      </c>
      <c r="T32" s="309">
        <v>11</v>
      </c>
      <c r="U32" s="311">
        <v>48</v>
      </c>
      <c r="V32" s="311">
        <v>38</v>
      </c>
      <c r="W32" s="315">
        <v>19</v>
      </c>
      <c r="X32" s="310">
        <v>64</v>
      </c>
      <c r="Y32" s="496">
        <v>-31</v>
      </c>
      <c r="Z32" s="496">
        <v>108</v>
      </c>
      <c r="AA32" s="200"/>
      <c r="AB32" s="200"/>
    </row>
    <row r="33" spans="1:28" ht="15">
      <c r="A33" s="294" t="s">
        <v>462</v>
      </c>
      <c r="B33" s="11" t="s">
        <v>168</v>
      </c>
      <c r="C33" s="11" t="s">
        <v>168</v>
      </c>
      <c r="D33" s="11" t="s">
        <v>168</v>
      </c>
      <c r="E33" s="11" t="s">
        <v>168</v>
      </c>
      <c r="F33" s="11" t="s">
        <v>168</v>
      </c>
      <c r="G33" s="11" t="s">
        <v>168</v>
      </c>
      <c r="H33" s="339" t="s">
        <v>384</v>
      </c>
      <c r="I33" s="339" t="s">
        <v>384</v>
      </c>
      <c r="J33" s="339" t="s">
        <v>384</v>
      </c>
      <c r="K33" s="339" t="s">
        <v>384</v>
      </c>
      <c r="L33" s="339" t="s">
        <v>384</v>
      </c>
      <c r="M33" s="339" t="s">
        <v>384</v>
      </c>
      <c r="N33" s="339" t="s">
        <v>384</v>
      </c>
      <c r="O33" s="339" t="s">
        <v>384</v>
      </c>
      <c r="P33" s="339" t="s">
        <v>384</v>
      </c>
      <c r="Q33" s="308">
        <v>1</v>
      </c>
      <c r="R33" s="308">
        <v>7</v>
      </c>
      <c r="S33" s="309">
        <v>3</v>
      </c>
      <c r="T33" s="309">
        <v>0</v>
      </c>
      <c r="U33" s="311">
        <v>14</v>
      </c>
      <c r="V33" s="311">
        <v>-2</v>
      </c>
      <c r="W33" s="309">
        <v>-32</v>
      </c>
      <c r="X33" s="310">
        <v>-28</v>
      </c>
      <c r="Y33" s="496">
        <v>-58</v>
      </c>
      <c r="Z33" s="496">
        <v>6</v>
      </c>
      <c r="AA33" s="200"/>
      <c r="AB33" s="200"/>
    </row>
    <row r="34" spans="1:28" ht="15">
      <c r="A34" s="294" t="s">
        <v>597</v>
      </c>
      <c r="B34" s="308">
        <v>3.868322308614754</v>
      </c>
      <c r="C34" s="308">
        <v>-1.5136913381535992</v>
      </c>
      <c r="D34" s="308">
        <v>-6</v>
      </c>
      <c r="E34" s="308">
        <v>0</v>
      </c>
      <c r="F34" s="308">
        <v>1.3455034116920883</v>
      </c>
      <c r="G34" s="308">
        <v>0</v>
      </c>
      <c r="H34" s="308">
        <v>0.3363758529230221</v>
      </c>
      <c r="I34" s="308">
        <v>3</v>
      </c>
      <c r="J34" s="308">
        <v>0.3363758529230221</v>
      </c>
      <c r="K34" s="308">
        <v>4</v>
      </c>
      <c r="L34" s="308">
        <v>-9</v>
      </c>
      <c r="M34" s="308">
        <v>-2.3546309704611543</v>
      </c>
      <c r="N34" s="308">
        <v>7</v>
      </c>
      <c r="O34" s="308">
        <v>-42</v>
      </c>
      <c r="P34" s="308">
        <v>27.078256160303276</v>
      </c>
      <c r="Q34" s="308">
        <v>22</v>
      </c>
      <c r="R34" s="308">
        <v>61</v>
      </c>
      <c r="S34" s="311" t="s">
        <v>384</v>
      </c>
      <c r="T34" s="309">
        <v>-25</v>
      </c>
      <c r="U34" s="311" t="s">
        <v>384</v>
      </c>
      <c r="V34" s="311" t="s">
        <v>384</v>
      </c>
      <c r="W34" s="311">
        <v>45</v>
      </c>
      <c r="X34" s="315">
        <v>167</v>
      </c>
      <c r="Y34" s="499">
        <v>78</v>
      </c>
      <c r="Z34" s="499">
        <v>-119</v>
      </c>
      <c r="AA34" s="200"/>
      <c r="AB34" s="200"/>
    </row>
    <row r="35" spans="1:28" ht="15">
      <c r="A35" s="294"/>
      <c r="B35" s="308"/>
      <c r="C35" s="308"/>
      <c r="D35" s="308"/>
      <c r="E35" s="308"/>
      <c r="F35" s="308"/>
      <c r="G35" s="308"/>
      <c r="H35" s="308"/>
      <c r="I35" s="308"/>
      <c r="J35" s="308"/>
      <c r="K35" s="308"/>
      <c r="L35" s="308"/>
      <c r="M35" s="308"/>
      <c r="N35" s="308"/>
      <c r="O35" s="308"/>
      <c r="P35" s="308"/>
      <c r="Q35" s="308" t="s">
        <v>94</v>
      </c>
      <c r="R35" s="308" t="s">
        <v>94</v>
      </c>
      <c r="S35" s="309" t="s">
        <v>94</v>
      </c>
      <c r="T35" s="309"/>
      <c r="U35" s="311"/>
      <c r="V35" s="311"/>
      <c r="W35" s="315"/>
      <c r="X35" s="310"/>
      <c r="Y35" s="496"/>
      <c r="Z35" s="496"/>
      <c r="AA35" s="200"/>
      <c r="AB35" s="200"/>
    </row>
    <row r="36" spans="1:28" ht="12.75">
      <c r="A36" s="14" t="s">
        <v>538</v>
      </c>
      <c r="B36" s="155">
        <v>-3.868322308614754</v>
      </c>
      <c r="C36" s="155">
        <v>14.295973749228438</v>
      </c>
      <c r="D36" s="155">
        <v>14.295973749228438</v>
      </c>
      <c r="E36" s="155">
        <v>7.568456690767996</v>
      </c>
      <c r="F36" s="155">
        <v>16.48241679322808</v>
      </c>
      <c r="G36" s="155">
        <v>40.86966613014718</v>
      </c>
      <c r="H36" s="155">
        <v>-5.550201573229864</v>
      </c>
      <c r="I36" s="155">
        <v>140.94148237474622</v>
      </c>
      <c r="J36" s="155">
        <v>193.07973957781465</v>
      </c>
      <c r="K36" s="155">
        <v>163.1422886676657</v>
      </c>
      <c r="L36" s="155">
        <v>88.80322517167782</v>
      </c>
      <c r="M36" s="155">
        <v>179.28832960797078</v>
      </c>
      <c r="N36" s="155">
        <v>198.46175322458302</v>
      </c>
      <c r="O36" s="155">
        <v>451.7527704756186</v>
      </c>
      <c r="P36" s="155">
        <v>-483.87666442976723</v>
      </c>
      <c r="Q36" s="155">
        <v>-32.123893954148606</v>
      </c>
      <c r="R36" s="155">
        <v>-100</v>
      </c>
      <c r="S36" s="156">
        <v>240</v>
      </c>
      <c r="T36" s="156">
        <v>638</v>
      </c>
      <c r="U36" s="156">
        <v>160</v>
      </c>
      <c r="V36" s="156">
        <v>155</v>
      </c>
      <c r="W36" s="156">
        <v>225</v>
      </c>
      <c r="X36" s="33">
        <v>213</v>
      </c>
      <c r="Y36" s="497">
        <v>63</v>
      </c>
      <c r="Z36" s="497">
        <v>-659</v>
      </c>
      <c r="AA36" s="200"/>
      <c r="AB36" s="200"/>
    </row>
    <row r="37" spans="1:28" ht="15">
      <c r="A37" s="294" t="s">
        <v>465</v>
      </c>
      <c r="B37" s="308">
        <v>0.16818792646151104</v>
      </c>
      <c r="C37" s="308">
        <v>0.16818792646151104</v>
      </c>
      <c r="D37" s="308">
        <v>0</v>
      </c>
      <c r="E37" s="308">
        <v>0</v>
      </c>
      <c r="F37" s="308">
        <v>0</v>
      </c>
      <c r="G37" s="308">
        <v>0</v>
      </c>
      <c r="H37" s="308">
        <v>0</v>
      </c>
      <c r="I37" s="308">
        <v>11.26859107292124</v>
      </c>
      <c r="J37" s="308">
        <v>11.43677899938275</v>
      </c>
      <c r="K37" s="308">
        <v>-9.75489973476764</v>
      </c>
      <c r="L37" s="308">
        <v>8.409396323075551</v>
      </c>
      <c r="M37" s="308">
        <v>-3.1955706027687096</v>
      </c>
      <c r="N37" s="308">
        <v>-1.6818792646151104</v>
      </c>
      <c r="O37" s="308">
        <v>2.3546309704611543</v>
      </c>
      <c r="P37" s="308">
        <v>-6.222953279075908</v>
      </c>
      <c r="Q37" s="308">
        <v>3.0273826763071985</v>
      </c>
      <c r="R37" s="308">
        <v>-23</v>
      </c>
      <c r="S37" s="309">
        <v>43</v>
      </c>
      <c r="T37" s="309">
        <v>-33</v>
      </c>
      <c r="U37" s="158">
        <v>60</v>
      </c>
      <c r="V37" s="158">
        <v>-48</v>
      </c>
      <c r="W37" s="315">
        <v>110</v>
      </c>
      <c r="X37" s="310">
        <v>182</v>
      </c>
      <c r="Y37" s="496">
        <v>94</v>
      </c>
      <c r="Z37" s="496">
        <v>1</v>
      </c>
      <c r="AA37" s="200"/>
      <c r="AB37" s="200"/>
    </row>
    <row r="38" spans="1:28" ht="15">
      <c r="A38" s="294" t="s">
        <v>466</v>
      </c>
      <c r="B38" s="308">
        <v>-4.036510235076265</v>
      </c>
      <c r="C38" s="308">
        <v>14.127785822766926</v>
      </c>
      <c r="D38" s="308">
        <v>14.295973749228438</v>
      </c>
      <c r="E38" s="308">
        <v>7.568456690767996</v>
      </c>
      <c r="F38" s="308">
        <v>16.48241679322808</v>
      </c>
      <c r="G38" s="308">
        <v>40.86966613014718</v>
      </c>
      <c r="H38" s="308">
        <v>-5.550201573229864</v>
      </c>
      <c r="I38" s="308">
        <v>129.672891301825</v>
      </c>
      <c r="J38" s="308">
        <v>181.6429605784319</v>
      </c>
      <c r="K38" s="308">
        <v>172.89718840243333</v>
      </c>
      <c r="L38" s="308">
        <v>80.39382884860227</v>
      </c>
      <c r="M38" s="308">
        <v>182.48390021073948</v>
      </c>
      <c r="N38" s="308">
        <v>200.14363248919813</v>
      </c>
      <c r="O38" s="308">
        <v>449.3981395051575</v>
      </c>
      <c r="P38" s="308">
        <v>-477.6537111506913</v>
      </c>
      <c r="Q38" s="308">
        <v>-35.151276630455804</v>
      </c>
      <c r="R38" s="308">
        <v>-77</v>
      </c>
      <c r="S38" s="309">
        <v>197</v>
      </c>
      <c r="T38" s="309">
        <v>671</v>
      </c>
      <c r="U38" s="311">
        <v>100</v>
      </c>
      <c r="V38" s="311">
        <v>203</v>
      </c>
      <c r="W38" s="309">
        <v>115</v>
      </c>
      <c r="X38" s="310">
        <v>31</v>
      </c>
      <c r="Y38" s="496">
        <v>-31</v>
      </c>
      <c r="Z38" s="496">
        <v>-660</v>
      </c>
      <c r="AA38" s="200"/>
      <c r="AB38" s="200"/>
    </row>
    <row r="39" spans="1:28" ht="15">
      <c r="A39" s="294"/>
      <c r="B39" s="308"/>
      <c r="C39" s="308"/>
      <c r="D39" s="308"/>
      <c r="E39" s="308"/>
      <c r="F39" s="308"/>
      <c r="G39" s="308"/>
      <c r="H39" s="308"/>
      <c r="I39" s="308"/>
      <c r="J39" s="308"/>
      <c r="K39" s="308"/>
      <c r="L39" s="308"/>
      <c r="M39" s="308"/>
      <c r="N39" s="308"/>
      <c r="O39" s="308"/>
      <c r="P39" s="308"/>
      <c r="Q39" s="308" t="s">
        <v>94</v>
      </c>
      <c r="R39" s="308" t="s">
        <v>94</v>
      </c>
      <c r="S39" s="309" t="s">
        <v>94</v>
      </c>
      <c r="T39" s="309"/>
      <c r="U39" s="311"/>
      <c r="V39" s="311"/>
      <c r="W39" s="315"/>
      <c r="X39" s="310"/>
      <c r="Y39" s="496"/>
      <c r="Z39" s="496"/>
      <c r="AA39" s="200"/>
      <c r="AB39" s="200"/>
    </row>
    <row r="40" spans="1:28" ht="51">
      <c r="A40" s="160" t="s">
        <v>467</v>
      </c>
      <c r="B40" s="155">
        <v>0</v>
      </c>
      <c r="C40" s="155">
        <v>0.16818792646151104</v>
      </c>
      <c r="D40" s="155">
        <v>0</v>
      </c>
      <c r="E40" s="155">
        <v>0.5045637793845331</v>
      </c>
      <c r="F40" s="155">
        <v>-0.5045637793845331</v>
      </c>
      <c r="G40" s="155">
        <v>0.6727517058460442</v>
      </c>
      <c r="H40" s="155">
        <v>3.0273826763071985</v>
      </c>
      <c r="I40" s="155">
        <v>11.43677899938275</v>
      </c>
      <c r="J40" s="155">
        <v>1.0091275587690662</v>
      </c>
      <c r="K40" s="155">
        <v>1.6818792646151104</v>
      </c>
      <c r="L40" s="155">
        <v>66.60241887875837</v>
      </c>
      <c r="M40" s="155">
        <v>26.741880307380253</v>
      </c>
      <c r="N40" s="155">
        <v>112.51772280275088</v>
      </c>
      <c r="O40" s="155">
        <v>162.30134903535813</v>
      </c>
      <c r="P40" s="155">
        <v>44.06523673291589</v>
      </c>
      <c r="Q40" s="155">
        <v>74.23866034952815</v>
      </c>
      <c r="R40" s="155">
        <v>17</v>
      </c>
      <c r="S40" s="156">
        <v>196</v>
      </c>
      <c r="T40" s="156">
        <v>520</v>
      </c>
      <c r="U40" s="155">
        <v>-218</v>
      </c>
      <c r="V40" s="155">
        <v>-677</v>
      </c>
      <c r="W40" s="155">
        <v>355</v>
      </c>
      <c r="X40" s="33">
        <v>-127</v>
      </c>
      <c r="Y40" s="497">
        <v>-362</v>
      </c>
      <c r="Z40" s="497">
        <v>57</v>
      </c>
      <c r="AA40" s="200"/>
      <c r="AB40" s="200"/>
    </row>
    <row r="41" spans="1:28" ht="25.5" customHeight="1">
      <c r="A41" s="14"/>
      <c r="B41" s="155"/>
      <c r="C41" s="155"/>
      <c r="D41" s="155"/>
      <c r="E41" s="155"/>
      <c r="F41" s="155"/>
      <c r="G41" s="155"/>
      <c r="H41" s="155"/>
      <c r="I41" s="155"/>
      <c r="J41" s="155"/>
      <c r="K41" s="155"/>
      <c r="L41" s="155"/>
      <c r="M41" s="155"/>
      <c r="N41" s="155"/>
      <c r="O41" s="155"/>
      <c r="P41" s="155"/>
      <c r="Q41" s="155"/>
      <c r="R41" s="155"/>
      <c r="S41" s="156"/>
      <c r="T41" s="156"/>
      <c r="U41" s="156"/>
      <c r="V41" s="156"/>
      <c r="W41" s="315"/>
      <c r="X41" s="310"/>
      <c r="Y41" s="496"/>
      <c r="Z41" s="496"/>
      <c r="AA41" s="200"/>
      <c r="AB41" s="200"/>
    </row>
    <row r="42" spans="1:26" s="200" customFormat="1" ht="25.5" customHeight="1">
      <c r="A42" s="162" t="s">
        <v>598</v>
      </c>
      <c r="B42" s="339" t="s">
        <v>384</v>
      </c>
      <c r="C42" s="339" t="s">
        <v>384</v>
      </c>
      <c r="D42" s="339" t="s">
        <v>384</v>
      </c>
      <c r="E42" s="339" t="s">
        <v>384</v>
      </c>
      <c r="F42" s="339" t="s">
        <v>384</v>
      </c>
      <c r="G42" s="339" t="s">
        <v>384</v>
      </c>
      <c r="H42" s="339" t="s">
        <v>384</v>
      </c>
      <c r="I42" s="339" t="s">
        <v>384</v>
      </c>
      <c r="J42" s="339" t="s">
        <v>384</v>
      </c>
      <c r="K42" s="155">
        <v>0.16818792646151104</v>
      </c>
      <c r="L42" s="155">
        <v>2.6910068233841766</v>
      </c>
      <c r="M42" s="155">
        <v>2.5228188969226655</v>
      </c>
      <c r="N42" s="155">
        <v>1.3455034116920883</v>
      </c>
      <c r="O42" s="155">
        <v>-1.3455034116920883</v>
      </c>
      <c r="P42" s="155">
        <v>82.58027189260191</v>
      </c>
      <c r="Q42" s="155">
        <v>-9</v>
      </c>
      <c r="R42" s="155">
        <v>12</v>
      </c>
      <c r="S42" s="156">
        <v>20</v>
      </c>
      <c r="T42" s="156">
        <v>807</v>
      </c>
      <c r="U42" s="156">
        <v>-107</v>
      </c>
      <c r="V42" s="156">
        <v>-646</v>
      </c>
      <c r="W42" s="156">
        <v>302</v>
      </c>
      <c r="X42" s="33">
        <v>-39</v>
      </c>
      <c r="Y42" s="497">
        <v>-76</v>
      </c>
      <c r="Z42" s="497">
        <v>3</v>
      </c>
    </row>
    <row r="43" spans="1:26" s="200" customFormat="1" ht="12.75" customHeight="1">
      <c r="A43" s="23" t="s">
        <v>470</v>
      </c>
      <c r="B43" s="339" t="s">
        <v>384</v>
      </c>
      <c r="C43" s="339" t="s">
        <v>384</v>
      </c>
      <c r="D43" s="339" t="s">
        <v>384</v>
      </c>
      <c r="E43" s="339" t="s">
        <v>384</v>
      </c>
      <c r="F43" s="339" t="s">
        <v>384</v>
      </c>
      <c r="G43" s="339" t="s">
        <v>384</v>
      </c>
      <c r="H43" s="339" t="s">
        <v>384</v>
      </c>
      <c r="I43" s="339" t="s">
        <v>384</v>
      </c>
      <c r="J43" s="339" t="s">
        <v>384</v>
      </c>
      <c r="K43" s="339" t="s">
        <v>384</v>
      </c>
      <c r="L43" s="339" t="s">
        <v>384</v>
      </c>
      <c r="M43" s="339" t="s">
        <v>384</v>
      </c>
      <c r="N43" s="339" t="s">
        <v>384</v>
      </c>
      <c r="O43" s="339" t="s">
        <v>384</v>
      </c>
      <c r="P43" s="339" t="s">
        <v>384</v>
      </c>
      <c r="Q43" s="157">
        <v>-5</v>
      </c>
      <c r="R43" s="157">
        <v>2</v>
      </c>
      <c r="S43" s="159">
        <v>-1</v>
      </c>
      <c r="T43" s="159">
        <v>-5</v>
      </c>
      <c r="U43" s="158">
        <v>2</v>
      </c>
      <c r="V43" s="158">
        <v>-2</v>
      </c>
      <c r="W43" s="159">
        <v>-3</v>
      </c>
      <c r="X43" s="26">
        <v>13</v>
      </c>
      <c r="Y43" s="105">
        <v>-21</v>
      </c>
      <c r="Z43" s="105">
        <v>2</v>
      </c>
    </row>
    <row r="44" spans="1:26" s="200" customFormat="1" ht="12.75" customHeight="1">
      <c r="A44" s="23" t="s">
        <v>472</v>
      </c>
      <c r="B44" s="339" t="s">
        <v>384</v>
      </c>
      <c r="C44" s="339" t="s">
        <v>384</v>
      </c>
      <c r="D44" s="339" t="s">
        <v>384</v>
      </c>
      <c r="E44" s="339" t="s">
        <v>384</v>
      </c>
      <c r="F44" s="339" t="s">
        <v>384</v>
      </c>
      <c r="G44" s="339" t="s">
        <v>384</v>
      </c>
      <c r="H44" s="339" t="s">
        <v>384</v>
      </c>
      <c r="I44" s="339" t="s">
        <v>384</v>
      </c>
      <c r="J44" s="339" t="s">
        <v>384</v>
      </c>
      <c r="K44" s="339" t="s">
        <v>384</v>
      </c>
      <c r="L44" s="339" t="s">
        <v>384</v>
      </c>
      <c r="M44" s="339" t="s">
        <v>384</v>
      </c>
      <c r="N44" s="339" t="s">
        <v>384</v>
      </c>
      <c r="O44" s="339" t="s">
        <v>384</v>
      </c>
      <c r="P44" s="339" t="s">
        <v>384</v>
      </c>
      <c r="Q44" s="157">
        <v>-4</v>
      </c>
      <c r="R44" s="157">
        <v>10</v>
      </c>
      <c r="S44" s="159">
        <v>-1</v>
      </c>
      <c r="T44" s="159">
        <v>1</v>
      </c>
      <c r="U44" s="158">
        <v>0</v>
      </c>
      <c r="V44" s="158">
        <v>0</v>
      </c>
      <c r="W44" s="159">
        <v>0</v>
      </c>
      <c r="X44" s="26">
        <v>0</v>
      </c>
      <c r="Y44" s="105">
        <v>0</v>
      </c>
      <c r="Z44" s="105">
        <v>0</v>
      </c>
    </row>
    <row r="45" spans="1:26" s="200" customFormat="1" ht="12.75" customHeight="1">
      <c r="A45" s="202" t="s">
        <v>463</v>
      </c>
      <c r="B45" s="339" t="s">
        <v>384</v>
      </c>
      <c r="C45" s="339" t="s">
        <v>384</v>
      </c>
      <c r="D45" s="339" t="s">
        <v>384</v>
      </c>
      <c r="E45" s="339" t="s">
        <v>384</v>
      </c>
      <c r="F45" s="339" t="s">
        <v>384</v>
      </c>
      <c r="G45" s="339" t="s">
        <v>384</v>
      </c>
      <c r="H45" s="339" t="s">
        <v>384</v>
      </c>
      <c r="I45" s="339" t="s">
        <v>384</v>
      </c>
      <c r="J45" s="339" t="s">
        <v>384</v>
      </c>
      <c r="K45" s="339" t="s">
        <v>384</v>
      </c>
      <c r="L45" s="339" t="s">
        <v>384</v>
      </c>
      <c r="M45" s="339" t="s">
        <v>384</v>
      </c>
      <c r="N45" s="339" t="s">
        <v>384</v>
      </c>
      <c r="O45" s="339" t="s">
        <v>384</v>
      </c>
      <c r="P45" s="339" t="s">
        <v>384</v>
      </c>
      <c r="Q45" s="157">
        <v>0</v>
      </c>
      <c r="R45" s="157">
        <v>0</v>
      </c>
      <c r="S45" s="159">
        <v>22</v>
      </c>
      <c r="T45" s="159">
        <v>811</v>
      </c>
      <c r="U45" s="158">
        <v>-109</v>
      </c>
      <c r="V45" s="158">
        <v>-644</v>
      </c>
      <c r="W45" s="64">
        <v>305</v>
      </c>
      <c r="X45" s="26">
        <v>-52</v>
      </c>
      <c r="Y45" s="498">
        <v>-55</v>
      </c>
      <c r="Z45" s="498">
        <v>1</v>
      </c>
    </row>
    <row r="46" spans="1:28" ht="12.75">
      <c r="A46" s="202"/>
      <c r="B46" s="339"/>
      <c r="C46" s="339"/>
      <c r="D46" s="339"/>
      <c r="E46" s="339"/>
      <c r="F46" s="339"/>
      <c r="G46" s="339"/>
      <c r="H46" s="339"/>
      <c r="I46" s="339"/>
      <c r="J46" s="339"/>
      <c r="K46" s="339"/>
      <c r="L46" s="339"/>
      <c r="M46" s="339"/>
      <c r="N46" s="339"/>
      <c r="O46" s="339"/>
      <c r="P46" s="339"/>
      <c r="Q46" s="157"/>
      <c r="R46" s="157"/>
      <c r="S46" s="159"/>
      <c r="T46" s="159"/>
      <c r="U46" s="158"/>
      <c r="V46" s="158"/>
      <c r="W46" s="64"/>
      <c r="X46" s="26"/>
      <c r="Y46" s="105"/>
      <c r="Z46" s="105"/>
      <c r="AA46" s="200"/>
      <c r="AB46" s="200"/>
    </row>
    <row r="47" spans="1:26" s="200" customFormat="1" ht="12.75" customHeight="1">
      <c r="A47" s="14" t="s">
        <v>474</v>
      </c>
      <c r="B47" s="339" t="s">
        <v>384</v>
      </c>
      <c r="C47" s="339" t="s">
        <v>384</v>
      </c>
      <c r="D47" s="339" t="s">
        <v>384</v>
      </c>
      <c r="E47" s="339" t="s">
        <v>384</v>
      </c>
      <c r="F47" s="339" t="s">
        <v>384</v>
      </c>
      <c r="G47" s="339" t="s">
        <v>384</v>
      </c>
      <c r="H47" s="339" t="s">
        <v>384</v>
      </c>
      <c r="I47" s="339" t="s">
        <v>384</v>
      </c>
      <c r="J47" s="339" t="s">
        <v>384</v>
      </c>
      <c r="K47" s="155">
        <v>1.5136913381535992</v>
      </c>
      <c r="L47" s="155">
        <v>63.575036202451166</v>
      </c>
      <c r="M47" s="155">
        <v>24.55543726338061</v>
      </c>
      <c r="N47" s="155">
        <v>107.30389708244404</v>
      </c>
      <c r="O47" s="155">
        <v>162.30134903535813</v>
      </c>
      <c r="P47" s="155">
        <v>-20.350739101842834</v>
      </c>
      <c r="Q47" s="155">
        <v>72.23866034952815</v>
      </c>
      <c r="R47" s="155">
        <v>8</v>
      </c>
      <c r="S47" s="156">
        <v>177</v>
      </c>
      <c r="T47" s="156">
        <v>-290</v>
      </c>
      <c r="U47" s="156">
        <v>-114</v>
      </c>
      <c r="V47" s="156">
        <v>-30</v>
      </c>
      <c r="W47" s="156">
        <v>52</v>
      </c>
      <c r="X47" s="156">
        <v>-73</v>
      </c>
      <c r="Y47" s="497">
        <v>-259</v>
      </c>
      <c r="Z47" s="497">
        <v>49</v>
      </c>
    </row>
    <row r="48" spans="1:26" s="200" customFormat="1" ht="12.75" customHeight="1">
      <c r="A48" s="294" t="s">
        <v>476</v>
      </c>
      <c r="B48" s="339" t="s">
        <v>384</v>
      </c>
      <c r="C48" s="339" t="s">
        <v>384</v>
      </c>
      <c r="D48" s="339" t="s">
        <v>384</v>
      </c>
      <c r="E48" s="339" t="s">
        <v>384</v>
      </c>
      <c r="F48" s="339" t="s">
        <v>384</v>
      </c>
      <c r="G48" s="339" t="s">
        <v>384</v>
      </c>
      <c r="H48" s="339" t="s">
        <v>384</v>
      </c>
      <c r="I48" s="339" t="s">
        <v>384</v>
      </c>
      <c r="J48" s="339" t="s">
        <v>384</v>
      </c>
      <c r="K48" s="339" t="s">
        <v>384</v>
      </c>
      <c r="L48" s="339" t="s">
        <v>384</v>
      </c>
      <c r="M48" s="339" t="s">
        <v>384</v>
      </c>
      <c r="N48" s="339" t="s">
        <v>384</v>
      </c>
      <c r="O48" s="339" t="s">
        <v>384</v>
      </c>
      <c r="P48" s="339" t="s">
        <v>384</v>
      </c>
      <c r="Q48" s="157">
        <v>3</v>
      </c>
      <c r="R48" s="157">
        <v>2</v>
      </c>
      <c r="S48" s="159">
        <v>-5</v>
      </c>
      <c r="T48" s="158">
        <v>43</v>
      </c>
      <c r="U48" s="158">
        <v>3</v>
      </c>
      <c r="V48" s="158">
        <v>2</v>
      </c>
      <c r="W48" s="64">
        <v>-45</v>
      </c>
      <c r="X48" s="80">
        <v>-34</v>
      </c>
      <c r="Y48" s="498">
        <v>60</v>
      </c>
      <c r="Z48" s="498">
        <v>2</v>
      </c>
    </row>
    <row r="49" spans="1:28" ht="12.75" customHeight="1">
      <c r="A49" s="294" t="s">
        <v>479</v>
      </c>
      <c r="B49" s="339" t="s">
        <v>384</v>
      </c>
      <c r="C49" s="339" t="s">
        <v>384</v>
      </c>
      <c r="D49" s="339" t="s">
        <v>384</v>
      </c>
      <c r="E49" s="339" t="s">
        <v>384</v>
      </c>
      <c r="F49" s="339" t="s">
        <v>384</v>
      </c>
      <c r="G49" s="339" t="s">
        <v>384</v>
      </c>
      <c r="H49" s="339" t="s">
        <v>384</v>
      </c>
      <c r="I49" s="339" t="s">
        <v>384</v>
      </c>
      <c r="J49" s="339" t="s">
        <v>384</v>
      </c>
      <c r="K49" s="308">
        <v>0.6727517058460442</v>
      </c>
      <c r="L49" s="308">
        <v>51.63369342368389</v>
      </c>
      <c r="M49" s="308">
        <v>-0.3363758529230221</v>
      </c>
      <c r="N49" s="308">
        <v>88.63503724521631</v>
      </c>
      <c r="O49" s="308">
        <v>169.70161779966463</v>
      </c>
      <c r="P49" s="308">
        <v>-18.3324839843047</v>
      </c>
      <c r="Q49" s="308">
        <v>63.238660349528146</v>
      </c>
      <c r="R49" s="308">
        <v>-5</v>
      </c>
      <c r="S49" s="309">
        <v>186</v>
      </c>
      <c r="T49" s="309">
        <v>-317</v>
      </c>
      <c r="U49" s="311">
        <v>-128</v>
      </c>
      <c r="V49" s="311">
        <v>-60</v>
      </c>
      <c r="W49" s="64">
        <v>66</v>
      </c>
      <c r="X49" s="64">
        <v>-79</v>
      </c>
      <c r="Y49" s="105">
        <v>-55</v>
      </c>
      <c r="Z49" s="105">
        <v>2</v>
      </c>
      <c r="AA49" s="200"/>
      <c r="AB49" s="200"/>
    </row>
    <row r="50" spans="1:28" ht="12.75" customHeight="1">
      <c r="A50" s="294" t="s">
        <v>480</v>
      </c>
      <c r="B50" s="339" t="s">
        <v>384</v>
      </c>
      <c r="C50" s="339" t="s">
        <v>384</v>
      </c>
      <c r="D50" s="339" t="s">
        <v>384</v>
      </c>
      <c r="E50" s="339" t="s">
        <v>384</v>
      </c>
      <c r="F50" s="339" t="s">
        <v>384</v>
      </c>
      <c r="G50" s="339" t="s">
        <v>384</v>
      </c>
      <c r="H50" s="339" t="s">
        <v>384</v>
      </c>
      <c r="I50" s="339" t="s">
        <v>384</v>
      </c>
      <c r="J50" s="339" t="s">
        <v>384</v>
      </c>
      <c r="K50" s="339" t="s">
        <v>384</v>
      </c>
      <c r="L50" s="339" t="s">
        <v>384</v>
      </c>
      <c r="M50" s="339" t="s">
        <v>384</v>
      </c>
      <c r="N50" s="339" t="s">
        <v>384</v>
      </c>
      <c r="O50" s="339" t="s">
        <v>384</v>
      </c>
      <c r="P50" s="339" t="s">
        <v>384</v>
      </c>
      <c r="Q50" s="308">
        <v>-1</v>
      </c>
      <c r="R50" s="308">
        <v>6</v>
      </c>
      <c r="S50" s="309">
        <v>-7</v>
      </c>
      <c r="T50" s="309">
        <v>22</v>
      </c>
      <c r="U50" s="311">
        <v>9</v>
      </c>
      <c r="V50" s="311">
        <v>-1</v>
      </c>
      <c r="W50" s="315">
        <v>-6</v>
      </c>
      <c r="X50" s="315">
        <v>-3</v>
      </c>
      <c r="Y50" s="105">
        <v>-63</v>
      </c>
      <c r="Z50" s="105">
        <v>13</v>
      </c>
      <c r="AA50" s="200"/>
      <c r="AB50" s="200"/>
    </row>
    <row r="51" spans="1:28" ht="12.75" customHeight="1">
      <c r="A51" s="294" t="s">
        <v>483</v>
      </c>
      <c r="B51" s="339" t="s">
        <v>384</v>
      </c>
      <c r="C51" s="339" t="s">
        <v>384</v>
      </c>
      <c r="D51" s="339" t="s">
        <v>384</v>
      </c>
      <c r="E51" s="339" t="s">
        <v>384</v>
      </c>
      <c r="F51" s="339" t="s">
        <v>384</v>
      </c>
      <c r="G51" s="339" t="s">
        <v>384</v>
      </c>
      <c r="H51" s="339" t="s">
        <v>384</v>
      </c>
      <c r="I51" s="339" t="s">
        <v>384</v>
      </c>
      <c r="J51" s="339" t="s">
        <v>384</v>
      </c>
      <c r="K51" s="339" t="s">
        <v>384</v>
      </c>
      <c r="L51" s="339" t="s">
        <v>384</v>
      </c>
      <c r="M51" s="339" t="s">
        <v>384</v>
      </c>
      <c r="N51" s="339" t="s">
        <v>384</v>
      </c>
      <c r="O51" s="339" t="s">
        <v>384</v>
      </c>
      <c r="P51" s="339" t="s">
        <v>384</v>
      </c>
      <c r="Q51" s="308">
        <v>0</v>
      </c>
      <c r="R51" s="308">
        <v>-4</v>
      </c>
      <c r="S51" s="309">
        <v>9</v>
      </c>
      <c r="T51" s="309">
        <v>-23</v>
      </c>
      <c r="U51" s="311">
        <v>0</v>
      </c>
      <c r="V51" s="311">
        <v>0</v>
      </c>
      <c r="W51" s="316" t="s">
        <v>384</v>
      </c>
      <c r="X51" s="316" t="s">
        <v>384</v>
      </c>
      <c r="Y51" s="494" t="s">
        <v>384</v>
      </c>
      <c r="Z51" s="494" t="s">
        <v>384</v>
      </c>
      <c r="AA51" s="200"/>
      <c r="AB51" s="200"/>
    </row>
    <row r="52" spans="1:28" ht="12.75" customHeight="1">
      <c r="A52" s="294" t="s">
        <v>463</v>
      </c>
      <c r="B52" s="339" t="s">
        <v>384</v>
      </c>
      <c r="C52" s="339" t="s">
        <v>384</v>
      </c>
      <c r="D52" s="339" t="s">
        <v>384</v>
      </c>
      <c r="E52" s="339" t="s">
        <v>384</v>
      </c>
      <c r="F52" s="339" t="s">
        <v>384</v>
      </c>
      <c r="G52" s="339" t="s">
        <v>384</v>
      </c>
      <c r="H52" s="339" t="s">
        <v>384</v>
      </c>
      <c r="I52" s="339" t="s">
        <v>384</v>
      </c>
      <c r="J52" s="339" t="s">
        <v>384</v>
      </c>
      <c r="K52" s="308">
        <v>0.8409396323075552</v>
      </c>
      <c r="L52" s="308">
        <v>11.941342778767282</v>
      </c>
      <c r="M52" s="308">
        <v>24.89181311630363</v>
      </c>
      <c r="N52" s="308">
        <v>18.668859837227725</v>
      </c>
      <c r="O52" s="308">
        <v>-7.400268764306485</v>
      </c>
      <c r="P52" s="308">
        <v>-2.0182551175381325</v>
      </c>
      <c r="Q52" s="308">
        <v>7</v>
      </c>
      <c r="R52" s="308">
        <v>9</v>
      </c>
      <c r="S52" s="309">
        <v>-6</v>
      </c>
      <c r="T52" s="158">
        <v>-15</v>
      </c>
      <c r="U52" s="158">
        <v>2</v>
      </c>
      <c r="V52" s="311">
        <v>29</v>
      </c>
      <c r="W52" s="316" t="s">
        <v>384</v>
      </c>
      <c r="X52" s="316" t="s">
        <v>384</v>
      </c>
      <c r="Y52" s="498" t="s">
        <v>384</v>
      </c>
      <c r="Z52" s="498" t="s">
        <v>384</v>
      </c>
      <c r="AA52" s="200"/>
      <c r="AB52" s="200"/>
    </row>
    <row r="53" spans="1:28" ht="12.75" customHeight="1">
      <c r="A53" s="294"/>
      <c r="B53" s="339"/>
      <c r="C53" s="339"/>
      <c r="D53" s="339"/>
      <c r="E53" s="339"/>
      <c r="F53" s="339"/>
      <c r="G53" s="339"/>
      <c r="H53" s="339"/>
      <c r="I53" s="339"/>
      <c r="J53" s="339"/>
      <c r="K53" s="308"/>
      <c r="L53" s="308"/>
      <c r="M53" s="308"/>
      <c r="N53" s="308"/>
      <c r="O53" s="308"/>
      <c r="P53" s="308"/>
      <c r="Q53" s="308"/>
      <c r="R53" s="308"/>
      <c r="S53" s="309"/>
      <c r="T53" s="309"/>
      <c r="U53" s="311"/>
      <c r="V53" s="311"/>
      <c r="W53" s="315"/>
      <c r="X53" s="315"/>
      <c r="Y53" s="105"/>
      <c r="Z53" s="105"/>
      <c r="AA53" s="200"/>
      <c r="AB53" s="200"/>
    </row>
    <row r="54" spans="1:28" ht="12.75" customHeight="1">
      <c r="A54" s="14" t="s">
        <v>485</v>
      </c>
      <c r="B54" s="163" t="s">
        <v>384</v>
      </c>
      <c r="C54" s="163" t="s">
        <v>384</v>
      </c>
      <c r="D54" s="163" t="s">
        <v>384</v>
      </c>
      <c r="E54" s="163" t="s">
        <v>384</v>
      </c>
      <c r="F54" s="163" t="s">
        <v>384</v>
      </c>
      <c r="G54" s="163" t="s">
        <v>384</v>
      </c>
      <c r="H54" s="163" t="s">
        <v>384</v>
      </c>
      <c r="I54" s="163" t="s">
        <v>384</v>
      </c>
      <c r="J54" s="163" t="s">
        <v>384</v>
      </c>
      <c r="K54" s="155">
        <v>0</v>
      </c>
      <c r="L54" s="155">
        <v>0</v>
      </c>
      <c r="M54" s="155">
        <v>0.16818792646151104</v>
      </c>
      <c r="N54" s="155">
        <v>0.8409396323075552</v>
      </c>
      <c r="O54" s="155">
        <v>-1.0091275587690662</v>
      </c>
      <c r="P54" s="155">
        <v>-6.391141205537419</v>
      </c>
      <c r="Q54" s="155">
        <v>7</v>
      </c>
      <c r="R54" s="155">
        <v>1</v>
      </c>
      <c r="S54" s="156">
        <v>-1</v>
      </c>
      <c r="T54" s="156">
        <v>2</v>
      </c>
      <c r="U54" s="161" t="s">
        <v>384</v>
      </c>
      <c r="V54" s="161">
        <v>0</v>
      </c>
      <c r="W54" s="179">
        <v>2</v>
      </c>
      <c r="X54" s="177">
        <v>-15</v>
      </c>
      <c r="Y54" s="185">
        <v>-18</v>
      </c>
      <c r="Z54" s="185">
        <v>2</v>
      </c>
      <c r="AA54" s="200"/>
      <c r="AB54" s="200"/>
    </row>
    <row r="55" spans="1:28" ht="25.5" customHeight="1">
      <c r="A55" s="294"/>
      <c r="B55" s="339"/>
      <c r="C55" s="339"/>
      <c r="D55" s="339"/>
      <c r="E55" s="339"/>
      <c r="F55" s="339"/>
      <c r="G55" s="339"/>
      <c r="H55" s="339"/>
      <c r="I55" s="339"/>
      <c r="J55" s="339"/>
      <c r="K55" s="155"/>
      <c r="L55" s="155"/>
      <c r="M55" s="155"/>
      <c r="N55" s="155"/>
      <c r="O55" s="155"/>
      <c r="P55" s="155"/>
      <c r="Q55" s="155"/>
      <c r="R55" s="155"/>
      <c r="S55" s="156"/>
      <c r="T55" s="156"/>
      <c r="U55" s="311"/>
      <c r="V55" s="311"/>
      <c r="W55" s="315"/>
      <c r="X55" s="315"/>
      <c r="Y55" s="105"/>
      <c r="Z55" s="105"/>
      <c r="AA55" s="200"/>
      <c r="AB55" s="200"/>
    </row>
    <row r="56" spans="1:28" ht="30" customHeight="1">
      <c r="A56" s="162" t="s">
        <v>599</v>
      </c>
      <c r="B56" s="163" t="s">
        <v>384</v>
      </c>
      <c r="C56" s="163" t="s">
        <v>384</v>
      </c>
      <c r="D56" s="163" t="s">
        <v>384</v>
      </c>
      <c r="E56" s="163" t="s">
        <v>384</v>
      </c>
      <c r="F56" s="163" t="s">
        <v>384</v>
      </c>
      <c r="G56" s="163" t="s">
        <v>384</v>
      </c>
      <c r="H56" s="163" t="s">
        <v>384</v>
      </c>
      <c r="I56" s="163" t="s">
        <v>384</v>
      </c>
      <c r="J56" s="163" t="s">
        <v>384</v>
      </c>
      <c r="K56" s="155">
        <v>0</v>
      </c>
      <c r="L56" s="155">
        <v>0.3363758529230221</v>
      </c>
      <c r="M56" s="155">
        <v>-0.5045637793845331</v>
      </c>
      <c r="N56" s="155">
        <v>3.0273826763071985</v>
      </c>
      <c r="O56" s="155">
        <v>2.3546309704611543</v>
      </c>
      <c r="P56" s="155">
        <v>-11.773154852305773</v>
      </c>
      <c r="Q56" s="155">
        <v>4</v>
      </c>
      <c r="R56" s="155">
        <v>-4</v>
      </c>
      <c r="S56" s="156">
        <v>0</v>
      </c>
      <c r="T56" s="156">
        <v>1</v>
      </c>
      <c r="U56" s="161" t="s">
        <v>384</v>
      </c>
      <c r="V56" s="156">
        <v>-1</v>
      </c>
      <c r="W56" s="161">
        <v>-1</v>
      </c>
      <c r="X56" s="33">
        <v>-2</v>
      </c>
      <c r="Y56" s="185">
        <v>-9</v>
      </c>
      <c r="Z56" s="185">
        <v>3</v>
      </c>
      <c r="AA56" s="200"/>
      <c r="AB56" s="200"/>
    </row>
    <row r="57" spans="1:28" ht="12.75">
      <c r="A57" s="294" t="s">
        <v>488</v>
      </c>
      <c r="B57" s="339" t="s">
        <v>384</v>
      </c>
      <c r="C57" s="339" t="s">
        <v>384</v>
      </c>
      <c r="D57" s="339" t="s">
        <v>384</v>
      </c>
      <c r="E57" s="339" t="s">
        <v>384</v>
      </c>
      <c r="F57" s="339" t="s">
        <v>384</v>
      </c>
      <c r="G57" s="339" t="s">
        <v>384</v>
      </c>
      <c r="H57" s="339" t="s">
        <v>384</v>
      </c>
      <c r="I57" s="339" t="s">
        <v>384</v>
      </c>
      <c r="J57" s="339" t="s">
        <v>384</v>
      </c>
      <c r="K57" s="339" t="s">
        <v>384</v>
      </c>
      <c r="L57" s="339" t="s">
        <v>384</v>
      </c>
      <c r="M57" s="339" t="s">
        <v>384</v>
      </c>
      <c r="N57" s="339" t="s">
        <v>384</v>
      </c>
      <c r="O57" s="339" t="s">
        <v>384</v>
      </c>
      <c r="P57" s="339" t="s">
        <v>384</v>
      </c>
      <c r="Q57" s="157">
        <v>4</v>
      </c>
      <c r="R57" s="157">
        <v>0</v>
      </c>
      <c r="S57" s="159">
        <v>-1</v>
      </c>
      <c r="T57" s="159">
        <v>1</v>
      </c>
      <c r="U57" s="158">
        <v>2</v>
      </c>
      <c r="V57" s="158">
        <v>-1</v>
      </c>
      <c r="W57" s="159">
        <v>-2</v>
      </c>
      <c r="X57" s="310">
        <v>0</v>
      </c>
      <c r="Y57" s="105">
        <v>-9</v>
      </c>
      <c r="Z57" s="105">
        <v>3</v>
      </c>
      <c r="AA57" s="200"/>
      <c r="AB57" s="200"/>
    </row>
    <row r="58" spans="1:28" ht="12.75">
      <c r="A58" s="202" t="s">
        <v>463</v>
      </c>
      <c r="B58" s="339" t="s">
        <v>384</v>
      </c>
      <c r="C58" s="339" t="s">
        <v>384</v>
      </c>
      <c r="D58" s="339" t="s">
        <v>384</v>
      </c>
      <c r="E58" s="339" t="s">
        <v>384</v>
      </c>
      <c r="F58" s="339" t="s">
        <v>384</v>
      </c>
      <c r="G58" s="339" t="s">
        <v>384</v>
      </c>
      <c r="H58" s="339" t="s">
        <v>384</v>
      </c>
      <c r="I58" s="339" t="s">
        <v>384</v>
      </c>
      <c r="J58" s="339" t="s">
        <v>384</v>
      </c>
      <c r="K58" s="339" t="s">
        <v>384</v>
      </c>
      <c r="L58" s="339" t="s">
        <v>384</v>
      </c>
      <c r="M58" s="339" t="s">
        <v>384</v>
      </c>
      <c r="N58" s="339" t="s">
        <v>384</v>
      </c>
      <c r="O58" s="339" t="s">
        <v>384</v>
      </c>
      <c r="P58" s="339" t="s">
        <v>384</v>
      </c>
      <c r="Q58" s="157">
        <v>0</v>
      </c>
      <c r="R58" s="157">
        <v>-4</v>
      </c>
      <c r="S58" s="159">
        <v>1</v>
      </c>
      <c r="T58" s="159">
        <v>0</v>
      </c>
      <c r="U58" s="158" t="s">
        <v>384</v>
      </c>
      <c r="V58" s="158">
        <v>0</v>
      </c>
      <c r="W58" s="158">
        <v>1</v>
      </c>
      <c r="X58" s="310">
        <v>-2</v>
      </c>
      <c r="Y58" s="498">
        <v>0</v>
      </c>
      <c r="Z58" s="498">
        <v>0</v>
      </c>
      <c r="AA58" s="200"/>
      <c r="AB58" s="200"/>
    </row>
    <row r="59" spans="1:28" ht="27" customHeight="1">
      <c r="A59" s="14" t="s">
        <v>94</v>
      </c>
      <c r="B59" s="308"/>
      <c r="C59" s="308"/>
      <c r="D59" s="308" t="s">
        <v>94</v>
      </c>
      <c r="E59" s="308"/>
      <c r="F59" s="308"/>
      <c r="G59" s="308"/>
      <c r="H59" s="308"/>
      <c r="I59" s="308"/>
      <c r="J59" s="308"/>
      <c r="K59" s="308"/>
      <c r="L59" s="308"/>
      <c r="M59" s="308"/>
      <c r="N59" s="308"/>
      <c r="O59" s="308"/>
      <c r="P59" s="308"/>
      <c r="Q59" s="308" t="s">
        <v>94</v>
      </c>
      <c r="R59" s="308" t="s">
        <v>94</v>
      </c>
      <c r="S59" s="309" t="s">
        <v>94</v>
      </c>
      <c r="T59" s="309"/>
      <c r="U59" s="158"/>
      <c r="V59" s="158"/>
      <c r="W59" s="64"/>
      <c r="X59" s="310"/>
      <c r="Y59" s="496"/>
      <c r="Z59" s="496"/>
      <c r="AA59" s="200"/>
      <c r="AB59" s="200"/>
    </row>
    <row r="60" spans="1:26" s="200" customFormat="1" ht="12.75" customHeight="1">
      <c r="A60" s="14" t="s">
        <v>491</v>
      </c>
      <c r="B60" s="155">
        <v>49.44725037968424</v>
      </c>
      <c r="C60" s="155">
        <v>16.650604719689593</v>
      </c>
      <c r="D60" s="155">
        <v>128.3273878901329</v>
      </c>
      <c r="E60" s="155">
        <v>218.81249232642585</v>
      </c>
      <c r="F60" s="155">
        <v>92.50335955383106</v>
      </c>
      <c r="G60" s="155">
        <v>-108.98577634705914</v>
      </c>
      <c r="H60" s="155">
        <v>-159.10577843258943</v>
      </c>
      <c r="I60" s="155">
        <v>-127.48644825782536</v>
      </c>
      <c r="J60" s="155">
        <v>23.714497631073055</v>
      </c>
      <c r="K60" s="155">
        <v>6.55932913199893</v>
      </c>
      <c r="L60" s="155">
        <v>60.884029379066995</v>
      </c>
      <c r="M60" s="155">
        <v>38.178659306763</v>
      </c>
      <c r="N60" s="155">
        <v>23.041745925227012</v>
      </c>
      <c r="O60" s="155">
        <v>51.80188135014539</v>
      </c>
      <c r="P60" s="155">
        <v>20.182551175381324</v>
      </c>
      <c r="Q60" s="155">
        <v>20.182551175381324</v>
      </c>
      <c r="R60" s="155">
        <v>20.182551175381324</v>
      </c>
      <c r="S60" s="156">
        <v>0</v>
      </c>
      <c r="T60" s="156">
        <v>0</v>
      </c>
      <c r="U60" s="161">
        <v>0</v>
      </c>
      <c r="V60" s="161">
        <v>0</v>
      </c>
      <c r="W60" s="177">
        <v>0</v>
      </c>
      <c r="X60" s="33">
        <v>0</v>
      </c>
      <c r="Y60" s="185">
        <v>0</v>
      </c>
      <c r="Z60" s="185">
        <v>0</v>
      </c>
    </row>
    <row r="61" spans="1:26" s="200" customFormat="1" ht="12.75" customHeight="1">
      <c r="A61" s="294"/>
      <c r="B61" s="308"/>
      <c r="C61" s="308" t="s">
        <v>94</v>
      </c>
      <c r="D61" s="308"/>
      <c r="E61" s="308"/>
      <c r="F61" s="308"/>
      <c r="G61" s="308"/>
      <c r="H61" s="308"/>
      <c r="I61" s="308"/>
      <c r="J61" s="308"/>
      <c r="K61" s="308"/>
      <c r="L61" s="308"/>
      <c r="M61" s="308"/>
      <c r="N61" s="308"/>
      <c r="O61" s="308"/>
      <c r="P61" s="308"/>
      <c r="Q61" s="308" t="s">
        <v>94</v>
      </c>
      <c r="R61" s="308" t="s">
        <v>94</v>
      </c>
      <c r="S61" s="309" t="s">
        <v>94</v>
      </c>
      <c r="T61" s="309"/>
      <c r="U61" s="311"/>
      <c r="V61" s="311"/>
      <c r="W61" s="315"/>
      <c r="X61" s="26"/>
      <c r="Y61" s="105"/>
      <c r="Z61" s="105"/>
    </row>
    <row r="62" spans="1:28" ht="12.75">
      <c r="A62" s="14" t="s">
        <v>492</v>
      </c>
      <c r="B62" s="155">
        <v>114.3677899938275</v>
      </c>
      <c r="C62" s="155">
        <v>289.61960936672193</v>
      </c>
      <c r="D62" s="155">
        <v>195.99369968027474</v>
      </c>
      <c r="E62" s="155">
        <v>373.37719674455445</v>
      </c>
      <c r="F62" s="155">
        <v>352.3537059368656</v>
      </c>
      <c r="G62" s="155">
        <v>506.07747072268666</v>
      </c>
      <c r="H62" s="155">
        <v>-167.68336268212653</v>
      </c>
      <c r="I62" s="155">
        <v>306.2428314101044</v>
      </c>
      <c r="J62" s="155">
        <v>831.689296352172</v>
      </c>
      <c r="K62" s="155">
        <v>1386.1683796606978</v>
      </c>
      <c r="L62" s="155">
        <v>780.8105026632559</v>
      </c>
      <c r="M62" s="155">
        <v>857.253861174322</v>
      </c>
      <c r="N62" s="155">
        <v>1846.3031637830843</v>
      </c>
      <c r="O62" s="155">
        <v>10915.275221040984</v>
      </c>
      <c r="P62" s="155">
        <v>4326.9707840752935</v>
      </c>
      <c r="Q62" s="155">
        <v>9588.489237318208</v>
      </c>
      <c r="R62" s="155">
        <v>4170.182551175381</v>
      </c>
      <c r="S62" s="156">
        <v>8550</v>
      </c>
      <c r="T62" s="156">
        <v>2941</v>
      </c>
      <c r="U62" s="155">
        <v>2276</v>
      </c>
      <c r="V62" s="155">
        <v>3820</v>
      </c>
      <c r="W62" s="155">
        <v>6100</v>
      </c>
      <c r="X62" s="33">
        <v>9048</v>
      </c>
      <c r="Y62" s="497">
        <v>-1348</v>
      </c>
      <c r="Z62" s="497">
        <v>1836</v>
      </c>
      <c r="AA62" s="200"/>
      <c r="AB62" s="200"/>
    </row>
    <row r="63" spans="1:28" ht="12.75">
      <c r="A63" s="200"/>
      <c r="B63" s="335"/>
      <c r="C63" s="335"/>
      <c r="D63" s="335"/>
      <c r="E63" s="335"/>
      <c r="F63" s="335"/>
      <c r="G63" s="335"/>
      <c r="H63" s="335"/>
      <c r="I63" s="335"/>
      <c r="J63" s="335"/>
      <c r="K63" s="335"/>
      <c r="L63" s="335"/>
      <c r="M63" s="335"/>
      <c r="N63" s="335"/>
      <c r="O63" s="335"/>
      <c r="P63" s="335"/>
      <c r="S63" s="203"/>
      <c r="T63" s="204"/>
      <c r="U63" s="204"/>
      <c r="Z63" s="200"/>
      <c r="AA63" s="200"/>
      <c r="AB63" s="200"/>
    </row>
    <row r="64" spans="1:28" ht="14.25">
      <c r="A64" s="205" t="s">
        <v>600</v>
      </c>
      <c r="P64" s="206"/>
      <c r="Z64" s="200"/>
      <c r="AA64" s="200"/>
      <c r="AB64" s="200"/>
    </row>
    <row r="65" spans="1:28" ht="14.25">
      <c r="A65" s="205" t="s">
        <v>601</v>
      </c>
      <c r="P65" s="336"/>
      <c r="Z65" s="200"/>
      <c r="AA65" s="200"/>
      <c r="AB65" s="200"/>
    </row>
    <row r="66" spans="1:28" s="198" customFormat="1" ht="14.25">
      <c r="A66" s="205" t="s">
        <v>602</v>
      </c>
      <c r="B66" s="200"/>
      <c r="C66" s="200"/>
      <c r="D66" s="200"/>
      <c r="E66" s="200"/>
      <c r="F66" s="200"/>
      <c r="G66" s="200"/>
      <c r="H66" s="200"/>
      <c r="I66" s="200"/>
      <c r="J66" s="200"/>
      <c r="K66" s="200"/>
      <c r="L66" s="200"/>
      <c r="M66" s="200"/>
      <c r="N66" s="200"/>
      <c r="O66" s="336"/>
      <c r="P66" s="336"/>
      <c r="Q66" s="214"/>
      <c r="R66" s="214"/>
      <c r="S66" s="330"/>
      <c r="T66" s="214"/>
      <c r="U66" s="214"/>
      <c r="V66" s="200"/>
      <c r="W66" s="214"/>
      <c r="X66" s="214"/>
      <c r="Y66" s="214"/>
      <c r="Z66" s="214"/>
      <c r="AA66" s="214"/>
      <c r="AB66" s="214"/>
    </row>
    <row r="67" spans="1:28" s="198" customFormat="1" ht="12.75">
      <c r="A67" s="200"/>
      <c r="B67" s="200"/>
      <c r="C67" s="200"/>
      <c r="D67" s="200"/>
      <c r="E67" s="200"/>
      <c r="F67" s="200"/>
      <c r="G67" s="200"/>
      <c r="H67" s="200"/>
      <c r="I67" s="200"/>
      <c r="J67" s="200"/>
      <c r="K67" s="200"/>
      <c r="L67" s="200"/>
      <c r="M67" s="200"/>
      <c r="N67" s="200"/>
      <c r="O67" s="336"/>
      <c r="P67" s="336"/>
      <c r="Q67" s="214"/>
      <c r="R67" s="214"/>
      <c r="S67" s="330"/>
      <c r="T67" s="214"/>
      <c r="U67" s="214"/>
      <c r="V67" s="200"/>
      <c r="W67" s="214"/>
      <c r="X67" s="214"/>
      <c r="Y67" s="214"/>
      <c r="Z67" s="214"/>
      <c r="AA67" s="214"/>
      <c r="AB67" s="214"/>
    </row>
    <row r="68" spans="1:28" s="198" customFormat="1" ht="14.25">
      <c r="A68" s="205" t="s">
        <v>496</v>
      </c>
      <c r="B68" s="200"/>
      <c r="C68" s="200"/>
      <c r="D68" s="200"/>
      <c r="E68" s="200"/>
      <c r="F68" s="200"/>
      <c r="G68" s="200"/>
      <c r="H68" s="200"/>
      <c r="I68" s="200"/>
      <c r="J68" s="200"/>
      <c r="K68" s="200"/>
      <c r="L68" s="200"/>
      <c r="M68" s="200"/>
      <c r="N68" s="200"/>
      <c r="O68" s="200"/>
      <c r="P68" s="200"/>
      <c r="Q68" s="214"/>
      <c r="R68" s="214"/>
      <c r="S68" s="330"/>
      <c r="T68" s="214"/>
      <c r="U68" s="214"/>
      <c r="V68" s="200"/>
      <c r="W68" s="214"/>
      <c r="X68" s="214"/>
      <c r="Y68" s="214"/>
      <c r="Z68" s="214"/>
      <c r="AA68" s="214"/>
      <c r="AB68" s="214"/>
    </row>
    <row r="69" spans="1:28" s="198" customFormat="1" ht="14.25">
      <c r="A69" s="205" t="s">
        <v>497</v>
      </c>
      <c r="B69" s="200"/>
      <c r="C69" s="200"/>
      <c r="D69" s="200"/>
      <c r="E69" s="200"/>
      <c r="F69" s="200"/>
      <c r="G69" s="200"/>
      <c r="H69" s="200"/>
      <c r="I69" s="200"/>
      <c r="J69" s="200"/>
      <c r="K69" s="200"/>
      <c r="L69" s="200"/>
      <c r="M69" s="200"/>
      <c r="N69" s="200"/>
      <c r="O69" s="200"/>
      <c r="P69" s="200"/>
      <c r="Q69" s="214"/>
      <c r="R69" s="214"/>
      <c r="S69" s="330"/>
      <c r="T69" s="214"/>
      <c r="U69" s="214"/>
      <c r="V69" s="200"/>
      <c r="W69" s="214"/>
      <c r="X69" s="214"/>
      <c r="Y69" s="214"/>
      <c r="Z69" s="214"/>
      <c r="AA69" s="214"/>
      <c r="AB69" s="214"/>
    </row>
    <row r="70" spans="1:28" s="198" customFormat="1" ht="14.25">
      <c r="A70" s="205" t="s">
        <v>498</v>
      </c>
      <c r="B70" s="200"/>
      <c r="C70" s="200"/>
      <c r="D70" s="200"/>
      <c r="E70" s="200"/>
      <c r="F70" s="200"/>
      <c r="G70" s="200"/>
      <c r="H70" s="200"/>
      <c r="I70" s="200"/>
      <c r="J70" s="200"/>
      <c r="K70" s="200"/>
      <c r="L70" s="200"/>
      <c r="M70" s="200"/>
      <c r="N70" s="200"/>
      <c r="O70" s="200"/>
      <c r="P70" s="200"/>
      <c r="Q70" s="214"/>
      <c r="R70" s="214"/>
      <c r="S70" s="330"/>
      <c r="T70" s="214"/>
      <c r="U70" s="214"/>
      <c r="V70" s="200"/>
      <c r="W70" s="214"/>
      <c r="X70" s="214"/>
      <c r="Y70" s="214"/>
      <c r="Z70" s="214"/>
      <c r="AA70" s="214"/>
      <c r="AB70" s="214"/>
    </row>
    <row r="71" spans="1:28" ht="12.75">
      <c r="A71" s="200"/>
      <c r="Z71" s="200"/>
      <c r="AA71" s="200"/>
      <c r="AB71" s="200"/>
    </row>
    <row r="72" spans="1:28" ht="12.75">
      <c r="A72" s="200"/>
      <c r="Z72" s="200"/>
      <c r="AA72" s="200"/>
      <c r="AB72" s="200"/>
    </row>
  </sheetData>
  <sheetProtection/>
  <printOptions/>
  <pageMargins left="0.4724409448818898" right="0.15748031496062992" top="0.4330708661417323" bottom="0.4330708661417323" header="0.1968503937007874" footer="0"/>
  <pageSetup fitToHeight="1" fitToWidth="1" horizontalDpi="300" verticalDpi="300" orientation="landscape" paperSize="9" scale="51" r:id="rId1"/>
  <headerFooter alignWithMargins="0">
    <oddHeader>&amp;R15.3.2010</oddHeader>
  </headerFooter>
</worksheet>
</file>

<file path=xl/worksheets/sheet25.xml><?xml version="1.0" encoding="utf-8"?>
<worksheet xmlns="http://schemas.openxmlformats.org/spreadsheetml/2006/main" xmlns:r="http://schemas.openxmlformats.org/officeDocument/2006/relationships">
  <dimension ref="A1:U36"/>
  <sheetViews>
    <sheetView zoomScalePageLayoutView="0" workbookViewId="0" topLeftCell="A1">
      <pane xSplit="2" ySplit="7" topLeftCell="H8" activePane="bottomRight" state="frozen"/>
      <selection pane="topLeft" activeCell="A1" sqref="A1"/>
      <selection pane="topRight" activeCell="A1" sqref="A1"/>
      <selection pane="bottomLeft" activeCell="A1" sqref="A1"/>
      <selection pane="bottomRight" activeCell="O13" sqref="O13"/>
    </sheetView>
  </sheetViews>
  <sheetFormatPr defaultColWidth="9.140625" defaultRowHeight="15"/>
  <cols>
    <col min="1" max="1" width="53.00390625" style="197" customWidth="1"/>
    <col min="2" max="2" width="25.57421875" style="197" customWidth="1"/>
    <col min="3" max="4" width="7.00390625" style="200" customWidth="1"/>
    <col min="5" max="5" width="8.00390625" style="200" customWidth="1"/>
    <col min="6" max="7" width="7.00390625" style="200" customWidth="1"/>
    <col min="8" max="8" width="8.00390625" style="200" customWidth="1"/>
    <col min="9" max="9" width="8.7109375" style="200" customWidth="1"/>
    <col min="10" max="11" width="8.28125" style="200" customWidth="1"/>
    <col min="12" max="12" width="8.421875" style="200" customWidth="1"/>
    <col min="13" max="14" width="8.00390625" style="200" customWidth="1"/>
    <col min="15" max="15" width="8.28125" style="214" customWidth="1"/>
    <col min="16" max="17" width="9.140625" style="214" customWidth="1"/>
    <col min="18" max="18" width="9.28125" style="200" customWidth="1"/>
    <col min="19" max="19" width="9.140625" style="200" customWidth="1"/>
    <col min="20" max="16384" width="9.140625" style="197" customWidth="1"/>
  </cols>
  <sheetData>
    <row r="1" spans="1:21" ht="12.75">
      <c r="A1" s="196" t="s">
        <v>586</v>
      </c>
      <c r="B1" s="196"/>
      <c r="T1" s="200"/>
      <c r="U1" s="200"/>
    </row>
    <row r="2" spans="1:21" ht="12.75">
      <c r="A2" s="199" t="s">
        <v>587</v>
      </c>
      <c r="B2" s="199"/>
      <c r="T2" s="200"/>
      <c r="U2" s="200"/>
    </row>
    <row r="3" spans="1:21" ht="12.75">
      <c r="A3" s="199" t="s">
        <v>588</v>
      </c>
      <c r="B3" s="199"/>
      <c r="C3" s="331"/>
      <c r="D3" s="333"/>
      <c r="E3" s="333"/>
      <c r="G3" s="331"/>
      <c r="H3" s="333"/>
      <c r="K3" s="334"/>
      <c r="T3" s="200"/>
      <c r="U3" s="200"/>
    </row>
    <row r="4" spans="1:21" ht="12.75">
      <c r="A4" s="200"/>
      <c r="B4" s="200"/>
      <c r="T4" s="340"/>
      <c r="U4" s="200"/>
    </row>
    <row r="5" spans="1:21" ht="14.25">
      <c r="A5" s="207" t="s">
        <v>603</v>
      </c>
      <c r="B5" s="207"/>
      <c r="C5" s="298"/>
      <c r="D5" s="298"/>
      <c r="E5" s="298"/>
      <c r="F5" s="298"/>
      <c r="G5" s="298"/>
      <c r="H5" s="298"/>
      <c r="I5" s="298"/>
      <c r="J5" s="298"/>
      <c r="K5" s="298"/>
      <c r="L5" s="298"/>
      <c r="M5" s="298"/>
      <c r="N5" s="298"/>
      <c r="O5" s="299"/>
      <c r="P5" s="299"/>
      <c r="Q5" s="299"/>
      <c r="R5" s="298"/>
      <c r="S5" s="298"/>
      <c r="T5" s="200"/>
      <c r="U5" s="200"/>
    </row>
    <row r="6" spans="1:21" ht="14.25">
      <c r="A6" s="208" t="s">
        <v>604</v>
      </c>
      <c r="B6" s="208" t="s">
        <v>501</v>
      </c>
      <c r="C6" s="18">
        <v>1992</v>
      </c>
      <c r="D6" s="14">
        <v>1993</v>
      </c>
      <c r="E6" s="14">
        <v>1994</v>
      </c>
      <c r="F6" s="14">
        <v>1995</v>
      </c>
      <c r="G6" s="170">
        <v>1996</v>
      </c>
      <c r="H6" s="170">
        <v>1997</v>
      </c>
      <c r="I6" s="170">
        <v>1998</v>
      </c>
      <c r="J6" s="170">
        <v>1999</v>
      </c>
      <c r="K6" s="170">
        <v>2000</v>
      </c>
      <c r="L6" s="153">
        <v>2001</v>
      </c>
      <c r="M6" s="153">
        <v>2002</v>
      </c>
      <c r="N6" s="153">
        <v>2003</v>
      </c>
      <c r="O6" s="153">
        <v>2004</v>
      </c>
      <c r="P6" s="153">
        <v>2005</v>
      </c>
      <c r="Q6" s="153">
        <v>2006</v>
      </c>
      <c r="R6" s="153" t="s">
        <v>100</v>
      </c>
      <c r="S6" s="152" t="s">
        <v>705</v>
      </c>
      <c r="T6" s="152" t="s">
        <v>709</v>
      </c>
      <c r="U6" s="200"/>
    </row>
    <row r="7" spans="1:21" ht="15">
      <c r="A7" s="209" t="s">
        <v>605</v>
      </c>
      <c r="B7" s="209" t="s">
        <v>502</v>
      </c>
      <c r="C7" s="302"/>
      <c r="D7" s="302"/>
      <c r="E7" s="302"/>
      <c r="F7" s="302"/>
      <c r="G7" s="302"/>
      <c r="H7" s="302"/>
      <c r="I7" s="302"/>
      <c r="J7" s="302"/>
      <c r="K7" s="302"/>
      <c r="L7" s="303"/>
      <c r="M7" s="303"/>
      <c r="N7" s="303"/>
      <c r="O7" s="303"/>
      <c r="P7" s="303"/>
      <c r="Q7" s="303"/>
      <c r="R7" s="302"/>
      <c r="S7" s="495"/>
      <c r="T7" s="495"/>
      <c r="U7" s="200"/>
    </row>
    <row r="8" spans="1:21" ht="15">
      <c r="A8" s="208"/>
      <c r="B8" s="208"/>
      <c r="C8" s="294"/>
      <c r="D8" s="294"/>
      <c r="E8" s="294"/>
      <c r="F8" s="294"/>
      <c r="G8" s="294"/>
      <c r="H8" s="294"/>
      <c r="I8" s="294"/>
      <c r="J8" s="294"/>
      <c r="K8" s="294"/>
      <c r="L8" s="337"/>
      <c r="M8" s="337"/>
      <c r="N8" s="337"/>
      <c r="O8" s="337"/>
      <c r="P8" s="337"/>
      <c r="Q8" s="337"/>
      <c r="R8" s="277"/>
      <c r="S8" s="496"/>
      <c r="T8" s="496"/>
      <c r="U8" s="200"/>
    </row>
    <row r="9" spans="1:21" ht="12.75">
      <c r="A9" s="210" t="s">
        <v>503</v>
      </c>
      <c r="B9" s="210" t="s">
        <v>504</v>
      </c>
      <c r="C9" s="155">
        <v>302.73826763071986</v>
      </c>
      <c r="D9" s="155">
        <v>423.8335746830078</v>
      </c>
      <c r="E9" s="155">
        <v>948.2435293899991</v>
      </c>
      <c r="F9" s="155">
        <v>216.79423720888775</v>
      </c>
      <c r="G9" s="155">
        <v>512.1322360753011</v>
      </c>
      <c r="H9" s="155">
        <v>1397.6416688951567</v>
      </c>
      <c r="I9" s="155">
        <v>1544.806104548979</v>
      </c>
      <c r="J9" s="155">
        <v>2306.529223493162</v>
      </c>
      <c r="K9" s="155">
        <v>1358.7902578825476</v>
      </c>
      <c r="L9" s="156">
        <v>-111</v>
      </c>
      <c r="M9" s="156">
        <v>738</v>
      </c>
      <c r="N9" s="156">
        <v>1175</v>
      </c>
      <c r="O9" s="177">
        <v>374</v>
      </c>
      <c r="P9" s="177">
        <v>-1255</v>
      </c>
      <c r="Q9" s="177">
        <v>95</v>
      </c>
      <c r="R9" s="33">
        <v>4036</v>
      </c>
      <c r="S9" s="185">
        <v>-5450</v>
      </c>
      <c r="T9" s="185">
        <v>409</v>
      </c>
      <c r="U9" s="200"/>
    </row>
    <row r="10" spans="1:21" ht="15">
      <c r="A10" s="341" t="s">
        <v>507</v>
      </c>
      <c r="B10" s="341" t="s">
        <v>508</v>
      </c>
      <c r="C10" s="308">
        <v>206.70296162119706</v>
      </c>
      <c r="D10" s="308">
        <v>188.37047763689236</v>
      </c>
      <c r="E10" s="308">
        <v>177.60645034335565</v>
      </c>
      <c r="F10" s="308">
        <v>196.94806188642943</v>
      </c>
      <c r="G10" s="308">
        <v>-30.610202615995007</v>
      </c>
      <c r="H10" s="308">
        <v>953.6255430367676</v>
      </c>
      <c r="I10" s="308">
        <v>107.13570915598252</v>
      </c>
      <c r="J10" s="308">
        <v>1412.2740184973081</v>
      </c>
      <c r="K10" s="308">
        <v>1080.439239588747</v>
      </c>
      <c r="L10" s="309">
        <v>-28</v>
      </c>
      <c r="M10" s="309">
        <v>-556</v>
      </c>
      <c r="N10" s="309">
        <v>1169</v>
      </c>
      <c r="O10" s="309">
        <v>25</v>
      </c>
      <c r="P10" s="309">
        <v>-155</v>
      </c>
      <c r="Q10" s="315">
        <v>176</v>
      </c>
      <c r="R10" s="310">
        <v>3216</v>
      </c>
      <c r="S10" s="496">
        <v>-406</v>
      </c>
      <c r="T10" s="496">
        <v>1034</v>
      </c>
      <c r="U10" s="200"/>
    </row>
    <row r="11" spans="1:21" ht="15">
      <c r="A11" s="341" t="s">
        <v>509</v>
      </c>
      <c r="B11" s="341" t="s">
        <v>510</v>
      </c>
      <c r="C11" s="308">
        <v>38.178659306763</v>
      </c>
      <c r="D11" s="308">
        <v>56.67933121752922</v>
      </c>
      <c r="E11" s="308">
        <v>517.6824376485309</v>
      </c>
      <c r="F11" s="308">
        <v>-106.7993333030595</v>
      </c>
      <c r="G11" s="308">
        <v>458.9848513134636</v>
      </c>
      <c r="H11" s="308">
        <v>442.83881037315854</v>
      </c>
      <c r="I11" s="308">
        <v>52.306445129529926</v>
      </c>
      <c r="J11" s="308">
        <v>101.75369550921417</v>
      </c>
      <c r="K11" s="308">
        <v>-103.26738684736777</v>
      </c>
      <c r="L11" s="309">
        <v>90</v>
      </c>
      <c r="M11" s="309">
        <v>-100</v>
      </c>
      <c r="N11" s="309">
        <v>133</v>
      </c>
      <c r="O11" s="309">
        <v>329</v>
      </c>
      <c r="P11" s="309">
        <v>-379</v>
      </c>
      <c r="Q11" s="315">
        <v>629</v>
      </c>
      <c r="R11" s="310">
        <v>587</v>
      </c>
      <c r="S11" s="496">
        <v>-33</v>
      </c>
      <c r="T11" s="496">
        <v>-724</v>
      </c>
      <c r="U11" s="200"/>
    </row>
    <row r="12" spans="1:21" ht="15">
      <c r="A12" s="341" t="s">
        <v>511</v>
      </c>
      <c r="B12" s="341" t="s">
        <v>606</v>
      </c>
      <c r="C12" s="308">
        <v>57.8566467027598</v>
      </c>
      <c r="D12" s="308">
        <v>178.7837658285862</v>
      </c>
      <c r="E12" s="308">
        <v>252.95464139811259</v>
      </c>
      <c r="F12" s="308">
        <v>126.6455086255178</v>
      </c>
      <c r="G12" s="308">
        <v>83.7575873778325</v>
      </c>
      <c r="H12" s="308">
        <v>1.1773154852305772</v>
      </c>
      <c r="I12" s="308">
        <v>1385.3639502634664</v>
      </c>
      <c r="J12" s="308">
        <v>792.50150948664</v>
      </c>
      <c r="K12" s="308">
        <v>381.6184051411685</v>
      </c>
      <c r="L12" s="309">
        <v>-173</v>
      </c>
      <c r="M12" s="309">
        <v>1394</v>
      </c>
      <c r="N12" s="309">
        <v>-127</v>
      </c>
      <c r="O12" s="309">
        <v>20</v>
      </c>
      <c r="P12" s="309">
        <v>-720</v>
      </c>
      <c r="Q12" s="315">
        <v>-710</v>
      </c>
      <c r="R12" s="310">
        <v>233</v>
      </c>
      <c r="S12" s="496">
        <v>-5010</v>
      </c>
      <c r="T12" s="496">
        <v>99</v>
      </c>
      <c r="U12" s="200"/>
    </row>
    <row r="13" spans="1:21" ht="15">
      <c r="A13" s="341"/>
      <c r="B13" s="341"/>
      <c r="C13" s="308"/>
      <c r="D13" s="308" t="s">
        <v>94</v>
      </c>
      <c r="E13" s="308"/>
      <c r="F13" s="308"/>
      <c r="G13" s="308"/>
      <c r="H13" s="308"/>
      <c r="I13" s="308"/>
      <c r="J13" s="308"/>
      <c r="K13" s="308"/>
      <c r="L13" s="309"/>
      <c r="M13" s="309"/>
      <c r="N13" s="309"/>
      <c r="O13" s="211"/>
      <c r="P13" s="211"/>
      <c r="Q13" s="212"/>
      <c r="R13" s="310"/>
      <c r="S13" s="496"/>
      <c r="T13" s="496"/>
      <c r="U13" s="200"/>
    </row>
    <row r="14" spans="1:21" ht="12.75">
      <c r="A14" s="210" t="s">
        <v>103</v>
      </c>
      <c r="B14" s="210" t="s">
        <v>513</v>
      </c>
      <c r="C14" s="155">
        <v>124.45906558151816</v>
      </c>
      <c r="D14" s="155">
        <v>373.881760523939</v>
      </c>
      <c r="E14" s="155">
        <v>323.5935705119472</v>
      </c>
      <c r="F14" s="155">
        <v>280.2010854848774</v>
      </c>
      <c r="G14" s="155">
        <v>182.48390021073945</v>
      </c>
      <c r="H14" s="155">
        <v>346.29894058425117</v>
      </c>
      <c r="I14" s="155">
        <v>9169.773938608043</v>
      </c>
      <c r="J14" s="155">
        <v>1360.4721371471628</v>
      </c>
      <c r="K14" s="155">
        <v>7574.511456120611</v>
      </c>
      <c r="L14" s="156">
        <v>4386</v>
      </c>
      <c r="M14" s="156">
        <v>7527</v>
      </c>
      <c r="N14" s="156">
        <v>1824</v>
      </c>
      <c r="O14" s="156">
        <v>2059</v>
      </c>
      <c r="P14" s="156">
        <v>4709</v>
      </c>
      <c r="Q14" s="156">
        <v>6221</v>
      </c>
      <c r="R14" s="33">
        <v>5314</v>
      </c>
      <c r="S14" s="185">
        <v>3657</v>
      </c>
      <c r="T14" s="185">
        <v>1534</v>
      </c>
      <c r="U14" s="200"/>
    </row>
    <row r="15" spans="1:21" ht="15">
      <c r="A15" s="341" t="s">
        <v>514</v>
      </c>
      <c r="B15" s="341" t="s">
        <v>515</v>
      </c>
      <c r="C15" s="308">
        <v>64.41597583475873</v>
      </c>
      <c r="D15" s="308">
        <v>147.50081150674518</v>
      </c>
      <c r="E15" s="308">
        <v>279.3601458525698</v>
      </c>
      <c r="F15" s="308">
        <v>247.90900360426727</v>
      </c>
      <c r="G15" s="308">
        <v>66.93879473168138</v>
      </c>
      <c r="H15" s="308">
        <v>252.95464139811259</v>
      </c>
      <c r="I15" s="308">
        <v>270.2779978236482</v>
      </c>
      <c r="J15" s="308">
        <v>548.4608281909875</v>
      </c>
      <c r="K15" s="308">
        <v>235.96766082549996</v>
      </c>
      <c r="L15" s="309">
        <v>232</v>
      </c>
      <c r="M15" s="309">
        <v>524</v>
      </c>
      <c r="N15" s="309">
        <v>-131</v>
      </c>
      <c r="O15" s="309">
        <v>407</v>
      </c>
      <c r="P15" s="309">
        <v>805</v>
      </c>
      <c r="Q15" s="315">
        <v>1575</v>
      </c>
      <c r="R15" s="310">
        <v>241</v>
      </c>
      <c r="S15" s="496">
        <v>-529</v>
      </c>
      <c r="T15" s="496">
        <v>1179</v>
      </c>
      <c r="U15" s="200"/>
    </row>
    <row r="16" spans="1:21" ht="15">
      <c r="A16" s="341" t="s">
        <v>516</v>
      </c>
      <c r="B16" s="341" t="s">
        <v>517</v>
      </c>
      <c r="C16" s="308" t="s">
        <v>94</v>
      </c>
      <c r="D16" s="308"/>
      <c r="E16" s="308"/>
      <c r="F16" s="308"/>
      <c r="G16" s="308"/>
      <c r="H16" s="308"/>
      <c r="I16" s="308"/>
      <c r="J16" s="308"/>
      <c r="K16" s="308"/>
      <c r="L16" s="309"/>
      <c r="M16" s="309"/>
      <c r="N16" s="309"/>
      <c r="O16" s="309"/>
      <c r="P16" s="309"/>
      <c r="Q16" s="315"/>
      <c r="R16" s="310"/>
      <c r="S16" s="496"/>
      <c r="T16" s="496"/>
      <c r="U16" s="200"/>
    </row>
    <row r="17" spans="1:21" ht="15">
      <c r="A17" s="341" t="s">
        <v>518</v>
      </c>
      <c r="B17" s="341"/>
      <c r="C17" s="308">
        <v>42.215169541839266</v>
      </c>
      <c r="D17" s="308">
        <v>11.773154852305773</v>
      </c>
      <c r="E17" s="308">
        <v>4.87744986738382</v>
      </c>
      <c r="F17" s="308">
        <v>27.919195792610832</v>
      </c>
      <c r="G17" s="308">
        <v>36.328592115686384</v>
      </c>
      <c r="H17" s="308">
        <v>93.68067503906164</v>
      </c>
      <c r="I17" s="308">
        <v>8603.317002285674</v>
      </c>
      <c r="J17" s="308">
        <v>585.2939840860583</v>
      </c>
      <c r="K17" s="308">
        <v>6367.090332053423</v>
      </c>
      <c r="L17" s="309">
        <v>3396</v>
      </c>
      <c r="M17" s="309">
        <v>1862</v>
      </c>
      <c r="N17" s="309">
        <v>886</v>
      </c>
      <c r="O17" s="309">
        <v>181</v>
      </c>
      <c r="P17" s="309">
        <v>1470</v>
      </c>
      <c r="Q17" s="315">
        <v>1034</v>
      </c>
      <c r="R17" s="310">
        <v>2563</v>
      </c>
      <c r="S17" s="496">
        <v>3676</v>
      </c>
      <c r="T17" s="496">
        <v>-241</v>
      </c>
      <c r="U17" s="200"/>
    </row>
    <row r="18" spans="1:21" ht="15">
      <c r="A18" s="341" t="s">
        <v>463</v>
      </c>
      <c r="B18" s="341" t="s">
        <v>607</v>
      </c>
      <c r="C18" s="308">
        <v>17.82792020492017</v>
      </c>
      <c r="D18" s="308">
        <v>214.60779416488808</v>
      </c>
      <c r="E18" s="308">
        <v>39.35597479199358</v>
      </c>
      <c r="F18" s="308">
        <v>4.372886087999286</v>
      </c>
      <c r="G18" s="308">
        <v>79.21651336337169</v>
      </c>
      <c r="H18" s="308">
        <v>-0.3363758529230221</v>
      </c>
      <c r="I18" s="308">
        <v>296.1789384987209</v>
      </c>
      <c r="J18" s="308">
        <v>226.71732487011687</v>
      </c>
      <c r="K18" s="308">
        <v>971.4534632416877</v>
      </c>
      <c r="L18" s="309">
        <v>758</v>
      </c>
      <c r="M18" s="309">
        <v>5141</v>
      </c>
      <c r="N18" s="309">
        <v>1069</v>
      </c>
      <c r="O18" s="309">
        <v>1471</v>
      </c>
      <c r="P18" s="159">
        <v>2434</v>
      </c>
      <c r="Q18" s="315">
        <v>3612</v>
      </c>
      <c r="R18" s="310">
        <v>2510</v>
      </c>
      <c r="S18" s="496">
        <v>510</v>
      </c>
      <c r="T18" s="496">
        <v>596</v>
      </c>
      <c r="U18" s="200"/>
    </row>
    <row r="19" spans="1:21" ht="15">
      <c r="A19" s="341"/>
      <c r="B19" s="341"/>
      <c r="C19" s="308"/>
      <c r="D19" s="308" t="s">
        <v>94</v>
      </c>
      <c r="E19" s="308"/>
      <c r="F19" s="308"/>
      <c r="G19" s="308"/>
      <c r="H19" s="308"/>
      <c r="I19" s="308"/>
      <c r="J19" s="308"/>
      <c r="K19" s="308"/>
      <c r="L19" s="309"/>
      <c r="M19" s="309"/>
      <c r="N19" s="309"/>
      <c r="O19" s="309"/>
      <c r="P19" s="309"/>
      <c r="Q19" s="315"/>
      <c r="R19" s="310"/>
      <c r="S19" s="496"/>
      <c r="T19" s="496"/>
      <c r="U19" s="200"/>
    </row>
    <row r="20" spans="1:21" ht="12.75">
      <c r="A20" s="210" t="s">
        <v>520</v>
      </c>
      <c r="B20" s="210" t="s">
        <v>521</v>
      </c>
      <c r="C20" s="155">
        <v>7.063892911383463</v>
      </c>
      <c r="D20" s="155">
        <v>11.941342778767282</v>
      </c>
      <c r="E20" s="155">
        <v>30.105638836610474</v>
      </c>
      <c r="F20" s="155">
        <v>168.01973853504953</v>
      </c>
      <c r="G20" s="155">
        <v>145.65074431566856</v>
      </c>
      <c r="H20" s="155">
        <v>23.546309704611545</v>
      </c>
      <c r="I20" s="155">
        <v>148.34175113905272</v>
      </c>
      <c r="J20" s="155">
        <v>639.9550601860494</v>
      </c>
      <c r="K20" s="155">
        <v>634.9094223922041</v>
      </c>
      <c r="L20" s="156">
        <v>-125</v>
      </c>
      <c r="M20" s="156">
        <v>265</v>
      </c>
      <c r="N20" s="156">
        <v>-78</v>
      </c>
      <c r="O20" s="156">
        <v>-177</v>
      </c>
      <c r="P20" s="156">
        <v>346</v>
      </c>
      <c r="Q20" s="177">
        <v>-236</v>
      </c>
      <c r="R20" s="33">
        <v>-366</v>
      </c>
      <c r="S20" s="185">
        <v>338</v>
      </c>
      <c r="T20" s="185">
        <v>-127</v>
      </c>
      <c r="U20" s="200"/>
    </row>
    <row r="21" spans="1:21" ht="15">
      <c r="A21" s="210"/>
      <c r="B21" s="210"/>
      <c r="C21" s="155"/>
      <c r="D21" s="155"/>
      <c r="E21" s="155"/>
      <c r="F21" s="155"/>
      <c r="G21" s="155"/>
      <c r="H21" s="155"/>
      <c r="I21" s="155"/>
      <c r="J21" s="155"/>
      <c r="K21" s="155"/>
      <c r="L21" s="156"/>
      <c r="M21" s="156"/>
      <c r="N21" s="156"/>
      <c r="O21" s="156"/>
      <c r="P21" s="156"/>
      <c r="Q21" s="315"/>
      <c r="R21" s="310"/>
      <c r="S21" s="496"/>
      <c r="T21" s="496"/>
      <c r="U21" s="200"/>
    </row>
    <row r="22" spans="1:21" ht="15">
      <c r="A22" s="210" t="s">
        <v>608</v>
      </c>
      <c r="B22" s="210"/>
      <c r="C22" s="155"/>
      <c r="D22" s="155"/>
      <c r="E22" s="155"/>
      <c r="F22" s="155"/>
      <c r="G22" s="155"/>
      <c r="H22" s="155"/>
      <c r="I22" s="155"/>
      <c r="J22" s="155"/>
      <c r="K22" s="155"/>
      <c r="L22" s="156"/>
      <c r="M22" s="156"/>
      <c r="N22" s="156"/>
      <c r="O22" s="309"/>
      <c r="P22" s="309"/>
      <c r="Q22" s="315"/>
      <c r="R22" s="310"/>
      <c r="S22" s="496"/>
      <c r="T22" s="496"/>
      <c r="U22" s="200"/>
    </row>
    <row r="23" spans="1:21" ht="15">
      <c r="A23" s="210" t="s">
        <v>609</v>
      </c>
      <c r="B23" s="210"/>
      <c r="C23" s="155"/>
      <c r="D23" s="155"/>
      <c r="E23" s="155"/>
      <c r="F23" s="155"/>
      <c r="G23" s="155"/>
      <c r="H23" s="155"/>
      <c r="I23" s="155"/>
      <c r="J23" s="155"/>
      <c r="K23" s="155"/>
      <c r="L23" s="156"/>
      <c r="M23" s="156"/>
      <c r="N23" s="156"/>
      <c r="O23" s="309"/>
      <c r="P23" s="309"/>
      <c r="Q23" s="315"/>
      <c r="R23" s="310"/>
      <c r="S23" s="496"/>
      <c r="T23" s="496"/>
      <c r="U23" s="200"/>
    </row>
    <row r="24" spans="1:21" ht="12.75">
      <c r="A24" s="210" t="s">
        <v>610</v>
      </c>
      <c r="B24" s="210"/>
      <c r="C24" s="163" t="s">
        <v>384</v>
      </c>
      <c r="D24" s="163" t="s">
        <v>384</v>
      </c>
      <c r="E24" s="155">
        <v>33.46939736584069</v>
      </c>
      <c r="F24" s="155">
        <v>12.445906558151815</v>
      </c>
      <c r="G24" s="155">
        <v>10.091275587690662</v>
      </c>
      <c r="H24" s="155">
        <v>16.986980572612612</v>
      </c>
      <c r="I24" s="155">
        <v>21.19167873415039</v>
      </c>
      <c r="J24" s="155">
        <v>20.182551175381324</v>
      </c>
      <c r="K24" s="155">
        <v>20.182551175381324</v>
      </c>
      <c r="L24" s="156">
        <v>20.182551175381324</v>
      </c>
      <c r="M24" s="156">
        <v>20</v>
      </c>
      <c r="N24" s="156">
        <v>20</v>
      </c>
      <c r="O24" s="156">
        <v>20</v>
      </c>
      <c r="P24" s="156">
        <v>20</v>
      </c>
      <c r="Q24" s="177">
        <v>20</v>
      </c>
      <c r="R24" s="33">
        <v>64</v>
      </c>
      <c r="S24" s="185">
        <v>107</v>
      </c>
      <c r="T24" s="185">
        <v>20</v>
      </c>
      <c r="U24" s="200"/>
    </row>
    <row r="25" spans="1:21" ht="15">
      <c r="A25" s="210"/>
      <c r="B25" s="210"/>
      <c r="C25" s="163"/>
      <c r="D25" s="163"/>
      <c r="E25" s="155"/>
      <c r="F25" s="155"/>
      <c r="G25" s="155"/>
      <c r="H25" s="155"/>
      <c r="I25" s="155"/>
      <c r="J25" s="155"/>
      <c r="K25" s="155"/>
      <c r="L25" s="156"/>
      <c r="M25" s="156"/>
      <c r="N25" s="156"/>
      <c r="O25" s="156"/>
      <c r="P25" s="156"/>
      <c r="Q25" s="315"/>
      <c r="R25" s="310"/>
      <c r="S25" s="496"/>
      <c r="T25" s="496"/>
      <c r="U25" s="200"/>
    </row>
    <row r="26" spans="1:21" ht="12.75">
      <c r="A26" s="210" t="s">
        <v>491</v>
      </c>
      <c r="B26" s="210" t="s">
        <v>526</v>
      </c>
      <c r="C26" s="155">
        <v>-127.82282411074839</v>
      </c>
      <c r="D26" s="155">
        <v>22.032618366457946</v>
      </c>
      <c r="E26" s="155">
        <v>50.45637793845331</v>
      </c>
      <c r="F26" s="155">
        <v>103.26738684736777</v>
      </c>
      <c r="G26" s="155">
        <v>6.222953279075908</v>
      </c>
      <c r="H26" s="155">
        <v>61.38859315845153</v>
      </c>
      <c r="I26" s="155">
        <v>30.610202615995007</v>
      </c>
      <c r="J26" s="163" t="s">
        <v>443</v>
      </c>
      <c r="K26" s="163" t="s">
        <v>443</v>
      </c>
      <c r="L26" s="161" t="s">
        <v>443</v>
      </c>
      <c r="M26" s="161" t="s">
        <v>443</v>
      </c>
      <c r="N26" s="161" t="s">
        <v>443</v>
      </c>
      <c r="O26" s="311" t="s">
        <v>168</v>
      </c>
      <c r="P26" s="311" t="s">
        <v>168</v>
      </c>
      <c r="Q26" s="311" t="s">
        <v>168</v>
      </c>
      <c r="R26" s="317" t="s">
        <v>168</v>
      </c>
      <c r="S26" s="316" t="s">
        <v>168</v>
      </c>
      <c r="T26" s="316" t="s">
        <v>168</v>
      </c>
      <c r="U26" s="200"/>
    </row>
    <row r="27" spans="1:21" ht="15">
      <c r="A27" s="341"/>
      <c r="B27" s="341"/>
      <c r="C27" s="308"/>
      <c r="D27" s="308"/>
      <c r="E27" s="308"/>
      <c r="F27" s="308"/>
      <c r="G27" s="308"/>
      <c r="H27" s="308"/>
      <c r="I27" s="308"/>
      <c r="J27" s="308"/>
      <c r="K27" s="308"/>
      <c r="L27" s="309"/>
      <c r="M27" s="309"/>
      <c r="N27" s="309"/>
      <c r="O27" s="309"/>
      <c r="P27" s="309"/>
      <c r="Q27" s="315"/>
      <c r="R27" s="310"/>
      <c r="S27" s="496"/>
      <c r="T27" s="496"/>
      <c r="U27" s="200"/>
    </row>
    <row r="28" spans="1:21" ht="12.75">
      <c r="A28" s="210" t="s">
        <v>492</v>
      </c>
      <c r="B28" s="210"/>
      <c r="C28" s="155">
        <v>306.4384020128731</v>
      </c>
      <c r="D28" s="155">
        <v>831.689296352172</v>
      </c>
      <c r="E28" s="155">
        <v>1385.8685140428506</v>
      </c>
      <c r="F28" s="155">
        <v>780.7283546343343</v>
      </c>
      <c r="G28" s="155">
        <v>856.5811094684757</v>
      </c>
      <c r="H28" s="155">
        <v>1845.8624929150835</v>
      </c>
      <c r="I28" s="155">
        <v>10914.72367564622</v>
      </c>
      <c r="J28" s="155">
        <v>4327.138972001756</v>
      </c>
      <c r="K28" s="155">
        <v>9588.393687570744</v>
      </c>
      <c r="L28" s="156">
        <v>4170.182551175381</v>
      </c>
      <c r="M28" s="156">
        <v>8550</v>
      </c>
      <c r="N28" s="156">
        <v>2941</v>
      </c>
      <c r="O28" s="156">
        <v>2276</v>
      </c>
      <c r="P28" s="156">
        <v>3820</v>
      </c>
      <c r="Q28" s="156">
        <v>6100</v>
      </c>
      <c r="R28" s="33">
        <v>9048</v>
      </c>
      <c r="S28" s="185">
        <v>-1348</v>
      </c>
      <c r="T28" s="185">
        <v>1836</v>
      </c>
      <c r="U28" s="200"/>
    </row>
    <row r="29" spans="1:21" ht="12.75">
      <c r="A29" s="341"/>
      <c r="B29" s="341"/>
      <c r="C29" s="336"/>
      <c r="D29" s="336"/>
      <c r="E29" s="336"/>
      <c r="F29" s="336"/>
      <c r="G29" s="336"/>
      <c r="H29" s="336"/>
      <c r="I29" s="336"/>
      <c r="J29" s="336"/>
      <c r="K29" s="336"/>
      <c r="L29" s="214"/>
      <c r="M29" s="214"/>
      <c r="N29" s="214"/>
      <c r="O29" s="204"/>
      <c r="P29" s="204"/>
      <c r="Q29" s="204"/>
      <c r="T29" s="200"/>
      <c r="U29" s="200"/>
    </row>
    <row r="30" spans="1:21" ht="12.75">
      <c r="A30" s="210"/>
      <c r="B30" s="210"/>
      <c r="C30" s="336"/>
      <c r="D30" s="336"/>
      <c r="E30" s="336"/>
      <c r="F30" s="336"/>
      <c r="G30" s="336"/>
      <c r="H30" s="336"/>
      <c r="I30" s="336"/>
      <c r="J30" s="336"/>
      <c r="K30" s="336"/>
      <c r="T30" s="200"/>
      <c r="U30" s="200"/>
    </row>
    <row r="31" spans="1:21" ht="14.25">
      <c r="A31" s="205" t="s">
        <v>611</v>
      </c>
      <c r="B31" s="205"/>
      <c r="J31" s="206"/>
      <c r="K31" s="206"/>
      <c r="T31" s="200"/>
      <c r="U31" s="200"/>
    </row>
    <row r="32" spans="1:21" ht="14.25">
      <c r="A32" s="205" t="s">
        <v>612</v>
      </c>
      <c r="B32" s="205"/>
      <c r="J32" s="336"/>
      <c r="K32" s="336"/>
      <c r="T32" s="200"/>
      <c r="U32" s="200"/>
    </row>
    <row r="33" spans="1:21" ht="14.25">
      <c r="A33" s="213" t="s">
        <v>613</v>
      </c>
      <c r="B33" s="213"/>
      <c r="J33" s="206"/>
      <c r="K33" s="206"/>
      <c r="T33" s="200"/>
      <c r="U33" s="200"/>
    </row>
    <row r="34" spans="1:21" ht="12.75">
      <c r="A34" s="200"/>
      <c r="B34" s="200"/>
      <c r="T34" s="200"/>
      <c r="U34" s="200"/>
    </row>
    <row r="35" spans="1:21" ht="12.75">
      <c r="A35" s="200"/>
      <c r="B35" s="200"/>
      <c r="T35" s="200"/>
      <c r="U35" s="200"/>
    </row>
    <row r="36" spans="1:21" ht="12.75">
      <c r="A36" s="200"/>
      <c r="B36" s="200"/>
      <c r="T36" s="200"/>
      <c r="U36" s="200"/>
    </row>
  </sheetData>
  <sheetProtection/>
  <printOptions/>
  <pageMargins left="0.7480314960629921" right="0.7480314960629921" top="0.4330708661417323" bottom="0.4330708661417323" header="0.31496062992125984" footer="0.5118110236220472"/>
  <pageSetup horizontalDpi="600" verticalDpi="600" orientation="landscape" paperSize="9" scale="57" r:id="rId1"/>
  <headerFooter alignWithMargins="0">
    <oddHeader>&amp;R15.3.2010</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U72"/>
  <sheetViews>
    <sheetView zoomScalePageLayoutView="0" workbookViewId="0" topLeftCell="A2">
      <pane xSplit="1" ySplit="7" topLeftCell="B34" activePane="bottomRight" state="frozen"/>
      <selection pane="topLeft" activeCell="A1" sqref="A1"/>
      <selection pane="topRight" activeCell="A1" sqref="A1"/>
      <selection pane="bottomLeft" activeCell="A1" sqref="A1"/>
      <selection pane="bottomRight" activeCell="S8" sqref="S8:T8"/>
    </sheetView>
  </sheetViews>
  <sheetFormatPr defaultColWidth="9.140625" defaultRowHeight="15"/>
  <cols>
    <col min="1" max="1" width="49.140625" style="197" customWidth="1"/>
    <col min="2" max="2" width="8.421875" style="200" customWidth="1"/>
    <col min="3" max="3" width="8.28125" style="200" customWidth="1"/>
    <col min="4" max="5" width="8.00390625" style="200" customWidth="1"/>
    <col min="6" max="6" width="8.421875" style="200" customWidth="1"/>
    <col min="7" max="7" width="8.28125" style="200" customWidth="1"/>
    <col min="8" max="9" width="8.421875" style="200" customWidth="1"/>
    <col min="10" max="10" width="9.140625" style="200" customWidth="1"/>
    <col min="11" max="11" width="9.7109375" style="200" customWidth="1"/>
    <col min="12" max="12" width="9.140625" style="200" customWidth="1"/>
    <col min="13" max="14" width="9.7109375" style="214" customWidth="1"/>
    <col min="15" max="15" width="9.140625" style="330" customWidth="1"/>
    <col min="16" max="16" width="9.7109375" style="214" customWidth="1"/>
    <col min="17" max="17" width="9.140625" style="214" customWidth="1"/>
    <col min="18" max="18" width="9.421875" style="200" customWidth="1"/>
    <col min="19" max="19" width="9.140625" style="200" customWidth="1"/>
    <col min="20" max="16384" width="9.140625" style="197" customWidth="1"/>
  </cols>
  <sheetData>
    <row r="1" ht="12.75">
      <c r="A1" s="200"/>
    </row>
    <row r="2" spans="1:21" ht="12.75">
      <c r="A2" s="196" t="s">
        <v>586</v>
      </c>
      <c r="M2" s="200"/>
      <c r="T2" s="200"/>
      <c r="U2" s="200"/>
    </row>
    <row r="3" spans="1:21" ht="12.75">
      <c r="A3" s="199" t="s">
        <v>587</v>
      </c>
      <c r="M3" s="200"/>
      <c r="T3" s="200"/>
      <c r="U3" s="200"/>
    </row>
    <row r="4" spans="1:21" ht="12.75">
      <c r="A4" s="199" t="s">
        <v>588</v>
      </c>
      <c r="C4" s="331"/>
      <c r="D4" s="333"/>
      <c r="E4" s="333"/>
      <c r="G4" s="331"/>
      <c r="H4" s="333"/>
      <c r="K4" s="334"/>
      <c r="M4" s="200"/>
      <c r="N4" s="342"/>
      <c r="T4" s="200"/>
      <c r="U4" s="200"/>
    </row>
    <row r="5" spans="1:21" ht="12.75">
      <c r="A5" s="200"/>
      <c r="T5" s="340"/>
      <c r="U5" s="200"/>
    </row>
    <row r="6" spans="1:21" ht="14.25">
      <c r="A6" s="169" t="s">
        <v>614</v>
      </c>
      <c r="B6" s="215"/>
      <c r="C6" s="215"/>
      <c r="D6" s="215"/>
      <c r="E6" s="215"/>
      <c r="F6" s="215"/>
      <c r="G6" s="215"/>
      <c r="H6" s="215"/>
      <c r="I6" s="215"/>
      <c r="J6" s="215"/>
      <c r="K6" s="215"/>
      <c r="L6" s="215"/>
      <c r="M6" s="216"/>
      <c r="N6" s="299"/>
      <c r="O6" s="323"/>
      <c r="P6" s="299"/>
      <c r="Q6" s="299"/>
      <c r="R6" s="298"/>
      <c r="S6" s="298"/>
      <c r="T6" s="200"/>
      <c r="U6" s="200"/>
    </row>
    <row r="7" spans="1:21" ht="14.25">
      <c r="A7" s="106" t="s">
        <v>615</v>
      </c>
      <c r="B7" s="14">
        <v>1991</v>
      </c>
      <c r="C7" s="14">
        <v>1992</v>
      </c>
      <c r="D7" s="14">
        <v>1993</v>
      </c>
      <c r="E7" s="14">
        <v>1994</v>
      </c>
      <c r="F7" s="14">
        <v>1995</v>
      </c>
      <c r="G7" s="14">
        <v>1996</v>
      </c>
      <c r="H7" s="14">
        <v>1997</v>
      </c>
      <c r="I7" s="14">
        <v>1998</v>
      </c>
      <c r="J7" s="14">
        <v>1999</v>
      </c>
      <c r="K7" s="14">
        <v>2000</v>
      </c>
      <c r="L7" s="14">
        <v>2001</v>
      </c>
      <c r="M7" s="153">
        <v>2002</v>
      </c>
      <c r="N7" s="153">
        <v>2003</v>
      </c>
      <c r="O7" s="153">
        <v>2004</v>
      </c>
      <c r="P7" s="153">
        <v>2005</v>
      </c>
      <c r="Q7" s="153">
        <v>2006</v>
      </c>
      <c r="R7" s="153" t="s">
        <v>100</v>
      </c>
      <c r="S7" s="500" t="s">
        <v>706</v>
      </c>
      <c r="T7" s="152" t="s">
        <v>709</v>
      </c>
      <c r="U7" s="200"/>
    </row>
    <row r="8" spans="1:21" ht="15">
      <c r="A8" s="201" t="s">
        <v>616</v>
      </c>
      <c r="B8" s="19"/>
      <c r="C8" s="19"/>
      <c r="D8" s="19"/>
      <c r="E8" s="19"/>
      <c r="F8" s="19"/>
      <c r="G8" s="19"/>
      <c r="H8" s="19"/>
      <c r="I8" s="19"/>
      <c r="J8" s="19"/>
      <c r="K8" s="19"/>
      <c r="L8" s="19"/>
      <c r="M8" s="217"/>
      <c r="N8" s="303"/>
      <c r="O8" s="325"/>
      <c r="P8" s="303"/>
      <c r="Q8" s="303"/>
      <c r="R8" s="302"/>
      <c r="S8" s="217"/>
      <c r="T8" s="495"/>
      <c r="U8" s="200"/>
    </row>
    <row r="9" spans="1:21" ht="15">
      <c r="A9" s="185"/>
      <c r="B9" s="15"/>
      <c r="C9" s="15"/>
      <c r="D9" s="15"/>
      <c r="E9" s="15"/>
      <c r="F9" s="15"/>
      <c r="G9" s="15"/>
      <c r="H9" s="15"/>
      <c r="I9" s="15"/>
      <c r="J9" s="15"/>
      <c r="K9" s="15"/>
      <c r="L9" s="15"/>
      <c r="M9" s="105"/>
      <c r="N9" s="305"/>
      <c r="O9" s="327"/>
      <c r="P9" s="305"/>
      <c r="Q9" s="305"/>
      <c r="R9" s="277"/>
      <c r="S9" s="105"/>
      <c r="T9" s="496"/>
      <c r="U9" s="200"/>
    </row>
    <row r="10" spans="1:21" ht="12.75">
      <c r="A10" s="14" t="s">
        <v>591</v>
      </c>
      <c r="B10" s="33">
        <v>2425.774463354374</v>
      </c>
      <c r="C10" s="33">
        <v>2762.486692130319</v>
      </c>
      <c r="D10" s="33">
        <v>3504.3636357520436</v>
      </c>
      <c r="E10" s="33">
        <v>4762.409325684147</v>
      </c>
      <c r="F10" s="33">
        <v>5391.600358576658</v>
      </c>
      <c r="G10" s="33">
        <v>5959.739174163642</v>
      </c>
      <c r="H10" s="33">
        <v>7420.283127555405</v>
      </c>
      <c r="I10" s="33">
        <v>11804.605994554075</v>
      </c>
      <c r="J10" s="33">
        <v>16867.735332751403</v>
      </c>
      <c r="K10" s="33">
        <v>24715.812697515696</v>
      </c>
      <c r="L10" s="33">
        <v>26176</v>
      </c>
      <c r="M10" s="177">
        <v>31223</v>
      </c>
      <c r="N10" s="177">
        <v>37157</v>
      </c>
      <c r="O10" s="33">
        <v>39848</v>
      </c>
      <c r="P10" s="33">
        <v>44913</v>
      </c>
      <c r="Q10" s="33">
        <v>51263</v>
      </c>
      <c r="R10" s="33">
        <v>59726</v>
      </c>
      <c r="S10" s="501">
        <v>57332</v>
      </c>
      <c r="T10" s="501">
        <v>59597</v>
      </c>
      <c r="U10" s="200"/>
    </row>
    <row r="11" spans="1:21" ht="15">
      <c r="A11" s="294" t="s">
        <v>433</v>
      </c>
      <c r="B11" s="26">
        <v>371.86350540640086</v>
      </c>
      <c r="C11" s="26">
        <v>662.155866478969</v>
      </c>
      <c r="D11" s="26">
        <v>748.6044606801856</v>
      </c>
      <c r="E11" s="26">
        <v>756.1729173709535</v>
      </c>
      <c r="F11" s="26">
        <v>1102.1354821022817</v>
      </c>
      <c r="G11" s="26">
        <v>1096.0807167496673</v>
      </c>
      <c r="H11" s="26">
        <v>1736.2039648621783</v>
      </c>
      <c r="I11" s="26">
        <v>1471.6443565382215</v>
      </c>
      <c r="J11" s="26">
        <v>3271.759733455774</v>
      </c>
      <c r="K11" s="26">
        <v>5114.258467841627</v>
      </c>
      <c r="L11" s="26">
        <v>4709</v>
      </c>
      <c r="M11" s="64">
        <v>4267</v>
      </c>
      <c r="N11" s="64">
        <v>4487</v>
      </c>
      <c r="O11" s="80">
        <v>3817</v>
      </c>
      <c r="P11" s="80">
        <v>4737</v>
      </c>
      <c r="Q11" s="315">
        <v>5669</v>
      </c>
      <c r="R11" s="310">
        <v>8762</v>
      </c>
      <c r="S11" s="502">
        <v>7633</v>
      </c>
      <c r="T11" s="496">
        <v>10134</v>
      </c>
      <c r="U11" s="200"/>
    </row>
    <row r="12" spans="1:21" ht="15">
      <c r="A12" s="294" t="s">
        <v>434</v>
      </c>
      <c r="B12" s="13" t="s">
        <v>384</v>
      </c>
      <c r="C12" s="13" t="s">
        <v>384</v>
      </c>
      <c r="D12" s="13" t="s">
        <v>384</v>
      </c>
      <c r="E12" s="26">
        <v>296.1789384987209</v>
      </c>
      <c r="F12" s="26">
        <v>218.47611647350283</v>
      </c>
      <c r="G12" s="26">
        <v>200.64819626858267</v>
      </c>
      <c r="H12" s="26">
        <v>285.91947498456875</v>
      </c>
      <c r="I12" s="26">
        <v>200.9845721215057</v>
      </c>
      <c r="J12" s="26">
        <v>58.86577426152886</v>
      </c>
      <c r="K12" s="26">
        <v>66.60241887875837</v>
      </c>
      <c r="L12" s="26">
        <v>119</v>
      </c>
      <c r="M12" s="64">
        <v>115</v>
      </c>
      <c r="N12" s="64">
        <v>27</v>
      </c>
      <c r="O12" s="80">
        <v>203</v>
      </c>
      <c r="P12" s="80">
        <v>521</v>
      </c>
      <c r="Q12" s="315">
        <v>870</v>
      </c>
      <c r="R12" s="310">
        <v>1937</v>
      </c>
      <c r="S12" s="502">
        <v>2285</v>
      </c>
      <c r="T12" s="496">
        <v>2484</v>
      </c>
      <c r="U12" s="200"/>
    </row>
    <row r="13" spans="1:21" ht="12.75">
      <c r="A13" s="294" t="s">
        <v>435</v>
      </c>
      <c r="B13" s="317" t="s">
        <v>384</v>
      </c>
      <c r="C13" s="317" t="s">
        <v>384</v>
      </c>
      <c r="D13" s="317" t="s">
        <v>384</v>
      </c>
      <c r="E13" s="317" t="s">
        <v>384</v>
      </c>
      <c r="F13" s="317" t="s">
        <v>384</v>
      </c>
      <c r="G13" s="317" t="s">
        <v>384</v>
      </c>
      <c r="H13" s="317" t="s">
        <v>384</v>
      </c>
      <c r="I13" s="317" t="s">
        <v>384</v>
      </c>
      <c r="J13" s="317" t="s">
        <v>384</v>
      </c>
      <c r="K13" s="26">
        <v>23</v>
      </c>
      <c r="L13" s="26">
        <v>-14</v>
      </c>
      <c r="M13" s="64">
        <v>-12</v>
      </c>
      <c r="N13" s="64">
        <v>26</v>
      </c>
      <c r="O13" s="80">
        <v>67</v>
      </c>
      <c r="P13" s="80">
        <v>184</v>
      </c>
      <c r="Q13" s="315">
        <v>95</v>
      </c>
      <c r="R13" s="310">
        <v>94</v>
      </c>
      <c r="S13" s="105">
        <v>212</v>
      </c>
      <c r="T13" s="105">
        <v>179</v>
      </c>
      <c r="U13" s="200"/>
    </row>
    <row r="14" spans="1:21" ht="12.75">
      <c r="A14" s="294" t="s">
        <v>436</v>
      </c>
      <c r="B14" s="13" t="s">
        <v>384</v>
      </c>
      <c r="C14" s="13" t="s">
        <v>384</v>
      </c>
      <c r="D14" s="13" t="s">
        <v>384</v>
      </c>
      <c r="E14" s="26">
        <v>32.62845773353314</v>
      </c>
      <c r="F14" s="26">
        <v>108.98577634705914</v>
      </c>
      <c r="G14" s="26">
        <v>17.99610813138168</v>
      </c>
      <c r="H14" s="26">
        <v>-1.5136913381535992</v>
      </c>
      <c r="I14" s="26">
        <v>26.741880307380253</v>
      </c>
      <c r="J14" s="26">
        <v>83.42121152490947</v>
      </c>
      <c r="K14" s="26">
        <v>104.78107818552137</v>
      </c>
      <c r="L14" s="26">
        <v>116</v>
      </c>
      <c r="M14" s="64">
        <v>179</v>
      </c>
      <c r="N14" s="64">
        <v>440</v>
      </c>
      <c r="O14" s="80">
        <v>648</v>
      </c>
      <c r="P14" s="80">
        <v>267</v>
      </c>
      <c r="Q14" s="315">
        <v>531</v>
      </c>
      <c r="R14" s="310">
        <v>267</v>
      </c>
      <c r="S14" s="105">
        <v>169</v>
      </c>
      <c r="T14" s="105">
        <v>164</v>
      </c>
      <c r="U14" s="200"/>
    </row>
    <row r="15" spans="1:21" ht="12.75" customHeight="1">
      <c r="A15" s="337" t="s">
        <v>592</v>
      </c>
      <c r="B15" s="80" t="s">
        <v>384</v>
      </c>
      <c r="C15" s="80" t="s">
        <v>384</v>
      </c>
      <c r="D15" s="80" t="s">
        <v>384</v>
      </c>
      <c r="E15" s="80" t="s">
        <v>384</v>
      </c>
      <c r="F15" s="80" t="s">
        <v>384</v>
      </c>
      <c r="G15" s="80" t="s">
        <v>384</v>
      </c>
      <c r="H15" s="80" t="s">
        <v>384</v>
      </c>
      <c r="I15" s="80" t="s">
        <v>384</v>
      </c>
      <c r="J15" s="80" t="s">
        <v>384</v>
      </c>
      <c r="K15" s="80" t="s">
        <v>384</v>
      </c>
      <c r="L15" s="80" t="s">
        <v>384</v>
      </c>
      <c r="M15" s="80" t="s">
        <v>384</v>
      </c>
      <c r="N15" s="64">
        <v>95</v>
      </c>
      <c r="O15" s="80">
        <v>162</v>
      </c>
      <c r="P15" s="80">
        <v>229</v>
      </c>
      <c r="Q15" s="315">
        <v>356</v>
      </c>
      <c r="R15" s="310">
        <v>838</v>
      </c>
      <c r="S15" s="494" t="s">
        <v>384</v>
      </c>
      <c r="T15" s="494" t="s">
        <v>384</v>
      </c>
      <c r="U15" s="200"/>
    </row>
    <row r="16" spans="1:21" ht="12.75">
      <c r="A16" s="294" t="s">
        <v>437</v>
      </c>
      <c r="B16" s="26">
        <v>94.01705089198467</v>
      </c>
      <c r="C16" s="26">
        <v>63.91141205537419</v>
      </c>
      <c r="D16" s="26">
        <v>140.10054274243868</v>
      </c>
      <c r="E16" s="26">
        <v>193.24792750427616</v>
      </c>
      <c r="F16" s="26">
        <v>272.9690046470324</v>
      </c>
      <c r="G16" s="26">
        <v>437.12042087346714</v>
      </c>
      <c r="H16" s="26">
        <v>370.01343821532424</v>
      </c>
      <c r="I16" s="26">
        <v>548.965391970372</v>
      </c>
      <c r="J16" s="26">
        <v>953.793730963229</v>
      </c>
      <c r="K16" s="26">
        <v>1431.4474421139203</v>
      </c>
      <c r="L16" s="26">
        <v>1678</v>
      </c>
      <c r="M16" s="64">
        <v>3440</v>
      </c>
      <c r="N16" s="64">
        <v>3321</v>
      </c>
      <c r="O16" s="80">
        <v>2969</v>
      </c>
      <c r="P16" s="80">
        <v>2745</v>
      </c>
      <c r="Q16" s="315">
        <v>3284</v>
      </c>
      <c r="R16" s="310">
        <v>4253</v>
      </c>
      <c r="S16" s="105">
        <v>1279</v>
      </c>
      <c r="T16" s="105">
        <v>1099</v>
      </c>
      <c r="U16" s="200"/>
    </row>
    <row r="17" spans="1:21" ht="12.75">
      <c r="A17" s="294" t="s">
        <v>438</v>
      </c>
      <c r="B17" s="13" t="s">
        <v>384</v>
      </c>
      <c r="C17" s="13" t="s">
        <v>384</v>
      </c>
      <c r="D17" s="13" t="s">
        <v>384</v>
      </c>
      <c r="E17" s="26">
        <v>0.3363758529230221</v>
      </c>
      <c r="F17" s="26">
        <v>6.55932913199893</v>
      </c>
      <c r="G17" s="26">
        <v>7.736644617229508</v>
      </c>
      <c r="H17" s="26">
        <v>65.08872754060476</v>
      </c>
      <c r="I17" s="26">
        <v>57.18389499691375</v>
      </c>
      <c r="J17" s="26">
        <v>47.76537111506913</v>
      </c>
      <c r="K17" s="26">
        <v>22.8735579987655</v>
      </c>
      <c r="L17" s="26">
        <v>10</v>
      </c>
      <c r="M17" s="64">
        <v>-10</v>
      </c>
      <c r="N17" s="64">
        <v>87</v>
      </c>
      <c r="O17" s="80">
        <v>184</v>
      </c>
      <c r="P17" s="80">
        <v>265</v>
      </c>
      <c r="Q17" s="315">
        <v>430</v>
      </c>
      <c r="R17" s="310">
        <v>492</v>
      </c>
      <c r="S17" s="105">
        <v>464</v>
      </c>
      <c r="T17" s="105">
        <v>384</v>
      </c>
      <c r="U17" s="200"/>
    </row>
    <row r="18" spans="1:21" ht="12.75">
      <c r="A18" s="294" t="s">
        <v>439</v>
      </c>
      <c r="B18" s="11" t="s">
        <v>168</v>
      </c>
      <c r="C18" s="11" t="s">
        <v>168</v>
      </c>
      <c r="D18" s="11" t="s">
        <v>168</v>
      </c>
      <c r="E18" s="26">
        <v>0.16818792646151104</v>
      </c>
      <c r="F18" s="13">
        <v>0</v>
      </c>
      <c r="G18" s="26">
        <v>20.687114954765857</v>
      </c>
      <c r="H18" s="26">
        <v>13.791409969843905</v>
      </c>
      <c r="I18" s="26">
        <v>60.21127767322095</v>
      </c>
      <c r="J18" s="26">
        <v>106.631145376598</v>
      </c>
      <c r="K18" s="26">
        <v>163.47866452058872</v>
      </c>
      <c r="L18" s="26">
        <v>148</v>
      </c>
      <c r="M18" s="64">
        <v>153</v>
      </c>
      <c r="N18" s="64">
        <v>238</v>
      </c>
      <c r="O18" s="80">
        <v>134</v>
      </c>
      <c r="P18" s="80">
        <v>126</v>
      </c>
      <c r="Q18" s="315">
        <v>237</v>
      </c>
      <c r="R18" s="310">
        <v>384</v>
      </c>
      <c r="S18" s="105">
        <v>424</v>
      </c>
      <c r="T18" s="105">
        <v>887</v>
      </c>
      <c r="U18" s="200"/>
    </row>
    <row r="19" spans="1:21" ht="12.75">
      <c r="A19" s="294" t="s">
        <v>440</v>
      </c>
      <c r="B19" s="317" t="s">
        <v>384</v>
      </c>
      <c r="C19" s="317" t="s">
        <v>384</v>
      </c>
      <c r="D19" s="317" t="s">
        <v>384</v>
      </c>
      <c r="E19" s="317" t="s">
        <v>384</v>
      </c>
      <c r="F19" s="317" t="s">
        <v>384</v>
      </c>
      <c r="G19" s="317" t="s">
        <v>384</v>
      </c>
      <c r="H19" s="317" t="s">
        <v>384</v>
      </c>
      <c r="I19" s="317" t="s">
        <v>384</v>
      </c>
      <c r="J19" s="317" t="s">
        <v>384</v>
      </c>
      <c r="K19" s="26">
        <v>0</v>
      </c>
      <c r="L19" s="26">
        <v>17</v>
      </c>
      <c r="M19" s="80" t="s">
        <v>384</v>
      </c>
      <c r="N19" s="64">
        <v>-3</v>
      </c>
      <c r="O19" s="80">
        <v>-18</v>
      </c>
      <c r="P19" s="80">
        <v>0</v>
      </c>
      <c r="Q19" s="315">
        <v>-6</v>
      </c>
      <c r="R19" s="310">
        <v>-4</v>
      </c>
      <c r="S19" s="105">
        <v>5</v>
      </c>
      <c r="T19" s="105">
        <v>-3</v>
      </c>
      <c r="U19" s="200"/>
    </row>
    <row r="20" spans="1:21" ht="12.75">
      <c r="A20" s="294" t="s">
        <v>593</v>
      </c>
      <c r="B20" s="13" t="s">
        <v>384</v>
      </c>
      <c r="C20" s="13" t="s">
        <v>384</v>
      </c>
      <c r="D20" s="13" t="s">
        <v>384</v>
      </c>
      <c r="E20" s="26">
        <v>3.868322308614754</v>
      </c>
      <c r="F20" s="26">
        <v>24.89181311630363</v>
      </c>
      <c r="G20" s="26">
        <v>33.80577321876372</v>
      </c>
      <c r="H20" s="26">
        <v>43.22429710060833</v>
      </c>
      <c r="I20" s="26">
        <v>60.884029379066995</v>
      </c>
      <c r="J20" s="26">
        <v>123.95450180213363</v>
      </c>
      <c r="K20" s="26">
        <v>114.87235377321203</v>
      </c>
      <c r="L20" s="26">
        <v>175</v>
      </c>
      <c r="M20" s="64">
        <v>846</v>
      </c>
      <c r="N20" s="64">
        <v>1004</v>
      </c>
      <c r="O20" s="80">
        <v>1057</v>
      </c>
      <c r="P20" s="80">
        <v>1158</v>
      </c>
      <c r="Q20" s="315">
        <v>1106</v>
      </c>
      <c r="R20" s="310">
        <v>1023</v>
      </c>
      <c r="S20" s="105">
        <v>471</v>
      </c>
      <c r="T20" s="105">
        <v>508</v>
      </c>
      <c r="U20" s="200"/>
    </row>
    <row r="21" spans="1:21" ht="12.75">
      <c r="A21" s="294" t="s">
        <v>594</v>
      </c>
      <c r="B21" s="317" t="s">
        <v>384</v>
      </c>
      <c r="C21" s="317" t="s">
        <v>384</v>
      </c>
      <c r="D21" s="317" t="s">
        <v>384</v>
      </c>
      <c r="E21" s="317" t="s">
        <v>384</v>
      </c>
      <c r="F21" s="317" t="s">
        <v>384</v>
      </c>
      <c r="G21" s="317" t="s">
        <v>384</v>
      </c>
      <c r="H21" s="317" t="s">
        <v>384</v>
      </c>
      <c r="I21" s="317" t="s">
        <v>384</v>
      </c>
      <c r="J21" s="317" t="s">
        <v>384</v>
      </c>
      <c r="K21" s="26">
        <v>-1</v>
      </c>
      <c r="L21" s="26">
        <v>-2</v>
      </c>
      <c r="M21" s="64">
        <v>-2</v>
      </c>
      <c r="N21" s="64">
        <v>8</v>
      </c>
      <c r="O21" s="80">
        <v>7</v>
      </c>
      <c r="P21" s="80">
        <v>9</v>
      </c>
      <c r="Q21" s="315">
        <v>5</v>
      </c>
      <c r="R21" s="310">
        <v>7</v>
      </c>
      <c r="S21" s="105">
        <v>11</v>
      </c>
      <c r="T21" s="105">
        <v>4</v>
      </c>
      <c r="U21" s="200"/>
    </row>
    <row r="22" spans="1:21" ht="12.75">
      <c r="A22" s="294" t="s">
        <v>449</v>
      </c>
      <c r="B22" s="26">
        <v>39.524162718455095</v>
      </c>
      <c r="C22" s="26">
        <v>40.70147820368567</v>
      </c>
      <c r="D22" s="26">
        <v>83.925775304294</v>
      </c>
      <c r="E22" s="26">
        <v>77.53463409875658</v>
      </c>
      <c r="F22" s="26">
        <v>90.48510443629293</v>
      </c>
      <c r="G22" s="26">
        <v>121.9362466845955</v>
      </c>
      <c r="H22" s="26">
        <v>144.9779926098225</v>
      </c>
      <c r="I22" s="26">
        <v>145.81893224213007</v>
      </c>
      <c r="J22" s="26">
        <v>143.1279254187459</v>
      </c>
      <c r="K22" s="26">
        <v>132.36389812520918</v>
      </c>
      <c r="L22" s="26">
        <v>185</v>
      </c>
      <c r="M22" s="64">
        <v>260</v>
      </c>
      <c r="N22" s="64">
        <v>721</v>
      </c>
      <c r="O22" s="80">
        <v>760</v>
      </c>
      <c r="P22" s="80">
        <v>832</v>
      </c>
      <c r="Q22" s="315">
        <v>1031</v>
      </c>
      <c r="R22" s="310">
        <v>1215</v>
      </c>
      <c r="S22" s="105">
        <v>1251</v>
      </c>
      <c r="T22" s="105">
        <v>1184</v>
      </c>
      <c r="U22" s="200"/>
    </row>
    <row r="23" spans="1:21" ht="12.75">
      <c r="A23" s="294" t="s">
        <v>451</v>
      </c>
      <c r="B23" s="26">
        <v>918.3060784798503</v>
      </c>
      <c r="C23" s="26">
        <v>785.269428648795</v>
      </c>
      <c r="D23" s="26">
        <v>1066.984205471826</v>
      </c>
      <c r="E23" s="26">
        <v>1096.0807167496673</v>
      </c>
      <c r="F23" s="26">
        <v>1777.0736309923254</v>
      </c>
      <c r="G23" s="26">
        <v>2076.9527038732</v>
      </c>
      <c r="H23" s="26">
        <v>2644.250579827876</v>
      </c>
      <c r="I23" s="26">
        <v>7017.977607459471</v>
      </c>
      <c r="J23" s="26">
        <v>8601.298747168135</v>
      </c>
      <c r="K23" s="26">
        <v>13215.366321713229</v>
      </c>
      <c r="L23" s="26">
        <v>15232</v>
      </c>
      <c r="M23" s="64">
        <v>17635</v>
      </c>
      <c r="N23" s="64">
        <v>21345</v>
      </c>
      <c r="O23" s="80">
        <v>23500</v>
      </c>
      <c r="P23" s="80">
        <v>27002</v>
      </c>
      <c r="Q23" s="315">
        <v>30069</v>
      </c>
      <c r="R23" s="310">
        <v>31028</v>
      </c>
      <c r="S23" s="105">
        <v>33661</v>
      </c>
      <c r="T23" s="105">
        <v>33700</v>
      </c>
      <c r="U23" s="200"/>
    </row>
    <row r="24" spans="1:21" ht="12.75">
      <c r="A24" s="294" t="s">
        <v>452</v>
      </c>
      <c r="B24" s="26">
        <v>149.5190666242833</v>
      </c>
      <c r="C24" s="26">
        <v>132.36389812520918</v>
      </c>
      <c r="D24" s="26">
        <v>231.4265868110392</v>
      </c>
      <c r="E24" s="26">
        <v>269.2688702648792</v>
      </c>
      <c r="F24" s="26">
        <v>301.0563883661047</v>
      </c>
      <c r="G24" s="26">
        <v>246.56350019257516</v>
      </c>
      <c r="H24" s="26">
        <v>347.6444439959433</v>
      </c>
      <c r="I24" s="26">
        <v>349.8308870399429</v>
      </c>
      <c r="J24" s="26">
        <v>541.733311132527</v>
      </c>
      <c r="K24" s="26">
        <v>670.9016386549675</v>
      </c>
      <c r="L24" s="26">
        <v>767</v>
      </c>
      <c r="M24" s="64">
        <v>952</v>
      </c>
      <c r="N24" s="64">
        <v>1875</v>
      </c>
      <c r="O24" s="80">
        <v>2273</v>
      </c>
      <c r="P24" s="80">
        <v>2492</v>
      </c>
      <c r="Q24" s="315">
        <v>2765</v>
      </c>
      <c r="R24" s="310">
        <v>2211</v>
      </c>
      <c r="S24" s="105">
        <v>2963</v>
      </c>
      <c r="T24" s="105">
        <v>2069</v>
      </c>
      <c r="U24" s="200"/>
    </row>
    <row r="25" spans="1:20" s="200" customFormat="1" ht="12.75">
      <c r="A25" s="294" t="s">
        <v>536</v>
      </c>
      <c r="B25" s="26">
        <v>64.92053961414325</v>
      </c>
      <c r="C25" s="26">
        <v>46.75624355630006</v>
      </c>
      <c r="D25" s="26">
        <v>112.01315902336634</v>
      </c>
      <c r="E25" s="26">
        <v>564.102305351908</v>
      </c>
      <c r="F25" s="26">
        <v>416.6014938451628</v>
      </c>
      <c r="G25" s="26">
        <v>530.2965321331443</v>
      </c>
      <c r="H25" s="26">
        <v>569.6525069251378</v>
      </c>
      <c r="I25" s="26">
        <v>855.7401698361681</v>
      </c>
      <c r="J25" s="26">
        <v>1344.3260962068578</v>
      </c>
      <c r="K25" s="26">
        <v>1758.0683953021748</v>
      </c>
      <c r="L25" s="26">
        <v>1529</v>
      </c>
      <c r="M25" s="64">
        <v>1644</v>
      </c>
      <c r="N25" s="64">
        <v>1795</v>
      </c>
      <c r="O25" s="80">
        <v>2069</v>
      </c>
      <c r="P25" s="80">
        <v>1919</v>
      </c>
      <c r="Q25" s="315">
        <v>2539</v>
      </c>
      <c r="R25" s="310">
        <v>4490</v>
      </c>
      <c r="S25" s="105">
        <v>4397</v>
      </c>
      <c r="T25" s="105">
        <v>4467</v>
      </c>
    </row>
    <row r="26" spans="1:20" s="200" customFormat="1" ht="12.75">
      <c r="A26" s="294" t="s">
        <v>442</v>
      </c>
      <c r="B26" s="317" t="s">
        <v>384</v>
      </c>
      <c r="C26" s="317" t="s">
        <v>384</v>
      </c>
      <c r="D26" s="317" t="s">
        <v>384</v>
      </c>
      <c r="E26" s="317" t="s">
        <v>384</v>
      </c>
      <c r="F26" s="317" t="s">
        <v>384</v>
      </c>
      <c r="G26" s="317" t="s">
        <v>384</v>
      </c>
      <c r="H26" s="317" t="s">
        <v>384</v>
      </c>
      <c r="I26" s="317" t="s">
        <v>384</v>
      </c>
      <c r="J26" s="317" t="s">
        <v>384</v>
      </c>
      <c r="K26" s="26">
        <v>-17</v>
      </c>
      <c r="L26" s="26">
        <v>-20</v>
      </c>
      <c r="M26" s="64">
        <v>-4</v>
      </c>
      <c r="N26" s="64">
        <v>-9</v>
      </c>
      <c r="O26" s="80">
        <v>-3</v>
      </c>
      <c r="P26" s="80">
        <v>-2</v>
      </c>
      <c r="Q26" s="64">
        <v>-5</v>
      </c>
      <c r="R26" s="26">
        <v>-13</v>
      </c>
      <c r="S26" s="105">
        <v>-15</v>
      </c>
      <c r="T26" s="105">
        <v>-10</v>
      </c>
    </row>
    <row r="27" spans="1:21" ht="12.75">
      <c r="A27" s="294" t="s">
        <v>444</v>
      </c>
      <c r="B27" s="317" t="s">
        <v>384</v>
      </c>
      <c r="C27" s="317" t="s">
        <v>384</v>
      </c>
      <c r="D27" s="317" t="s">
        <v>384</v>
      </c>
      <c r="E27" s="317" t="s">
        <v>384</v>
      </c>
      <c r="F27" s="317" t="s">
        <v>384</v>
      </c>
      <c r="G27" s="317" t="s">
        <v>384</v>
      </c>
      <c r="H27" s="317" t="s">
        <v>384</v>
      </c>
      <c r="I27" s="317" t="s">
        <v>384</v>
      </c>
      <c r="J27" s="317" t="s">
        <v>384</v>
      </c>
      <c r="K27" s="26">
        <v>-6</v>
      </c>
      <c r="L27" s="26">
        <v>-3</v>
      </c>
      <c r="M27" s="64">
        <v>-1</v>
      </c>
      <c r="N27" s="80" t="s">
        <v>384</v>
      </c>
      <c r="O27" s="80">
        <v>0</v>
      </c>
      <c r="P27" s="80" t="s">
        <v>384</v>
      </c>
      <c r="Q27" s="80">
        <v>0</v>
      </c>
      <c r="R27" s="26">
        <v>0</v>
      </c>
      <c r="S27" s="494" t="s">
        <v>384</v>
      </c>
      <c r="T27" s="494" t="s">
        <v>384</v>
      </c>
      <c r="U27" s="200"/>
    </row>
    <row r="28" spans="1:21" ht="12.75">
      <c r="A28" s="294" t="s">
        <v>595</v>
      </c>
      <c r="B28" s="26">
        <v>141.7824220070538</v>
      </c>
      <c r="C28" s="26">
        <v>181.6429605784319</v>
      </c>
      <c r="D28" s="26">
        <v>248.7499432365748</v>
      </c>
      <c r="E28" s="26">
        <v>378.59102246486134</v>
      </c>
      <c r="F28" s="26">
        <v>394.56887547870485</v>
      </c>
      <c r="G28" s="26">
        <v>322.58444295317815</v>
      </c>
      <c r="H28" s="26">
        <v>532.3147872506825</v>
      </c>
      <c r="I28" s="26">
        <v>384.3094119645527</v>
      </c>
      <c r="J28" s="26">
        <v>717.8260701377291</v>
      </c>
      <c r="K28" s="26">
        <v>752.3045950623389</v>
      </c>
      <c r="L28" s="26">
        <v>657</v>
      </c>
      <c r="M28" s="64">
        <v>618</v>
      </c>
      <c r="N28" s="64">
        <v>374</v>
      </c>
      <c r="O28" s="80">
        <v>283</v>
      </c>
      <c r="P28" s="80">
        <v>705</v>
      </c>
      <c r="Q28" s="315">
        <v>523</v>
      </c>
      <c r="R28" s="310">
        <v>689</v>
      </c>
      <c r="S28" s="105">
        <v>336</v>
      </c>
      <c r="T28" s="105">
        <v>571</v>
      </c>
      <c r="U28" s="200"/>
    </row>
    <row r="29" spans="1:21" ht="12.75">
      <c r="A29" s="294" t="s">
        <v>448</v>
      </c>
      <c r="B29" s="317" t="s">
        <v>384</v>
      </c>
      <c r="C29" s="317" t="s">
        <v>384</v>
      </c>
      <c r="D29" s="317" t="s">
        <v>384</v>
      </c>
      <c r="E29" s="317" t="s">
        <v>384</v>
      </c>
      <c r="F29" s="317" t="s">
        <v>384</v>
      </c>
      <c r="G29" s="317" t="s">
        <v>384</v>
      </c>
      <c r="H29" s="317" t="s">
        <v>384</v>
      </c>
      <c r="I29" s="317" t="s">
        <v>384</v>
      </c>
      <c r="J29" s="317" t="s">
        <v>384</v>
      </c>
      <c r="K29" s="26">
        <v>201</v>
      </c>
      <c r="L29" s="26">
        <v>23</v>
      </c>
      <c r="M29" s="64">
        <v>20</v>
      </c>
      <c r="N29" s="80">
        <v>132</v>
      </c>
      <c r="O29" s="80">
        <v>117</v>
      </c>
      <c r="P29" s="80">
        <v>102</v>
      </c>
      <c r="Q29" s="315">
        <v>-80</v>
      </c>
      <c r="R29" s="310">
        <v>-7</v>
      </c>
      <c r="S29" s="503">
        <v>-66</v>
      </c>
      <c r="T29" s="503">
        <v>-64</v>
      </c>
      <c r="U29" s="200"/>
    </row>
    <row r="30" spans="1:21" ht="12.75">
      <c r="A30" s="294" t="s">
        <v>596</v>
      </c>
      <c r="B30" s="26">
        <v>461.17129435746324</v>
      </c>
      <c r="C30" s="26">
        <v>674.4335851106592</v>
      </c>
      <c r="D30" s="26">
        <v>719.5079494023441</v>
      </c>
      <c r="E30" s="26">
        <v>840.6032564546322</v>
      </c>
      <c r="F30" s="26">
        <v>420.4698161537776</v>
      </c>
      <c r="G30" s="26">
        <v>588.9941184682116</v>
      </c>
      <c r="H30" s="26">
        <v>406.17384240454913</v>
      </c>
      <c r="I30" s="26">
        <v>405.3329027722416</v>
      </c>
      <c r="J30" s="26">
        <v>664.8468733023531</v>
      </c>
      <c r="K30" s="26">
        <v>717.3215063583445</v>
      </c>
      <c r="L30" s="26">
        <v>523</v>
      </c>
      <c r="M30" s="64">
        <v>705</v>
      </c>
      <c r="N30" s="64">
        <v>684</v>
      </c>
      <c r="O30" s="80">
        <v>1143</v>
      </c>
      <c r="P30" s="80">
        <v>674</v>
      </c>
      <c r="Q30" s="315">
        <v>545</v>
      </c>
      <c r="R30" s="310">
        <v>528</v>
      </c>
      <c r="S30" s="105">
        <v>387</v>
      </c>
      <c r="T30" s="105">
        <v>401</v>
      </c>
      <c r="U30" s="200"/>
    </row>
    <row r="31" spans="1:21" ht="14.25">
      <c r="A31" s="294" t="s">
        <v>617</v>
      </c>
      <c r="B31" s="317" t="s">
        <v>384</v>
      </c>
      <c r="C31" s="317" t="s">
        <v>384</v>
      </c>
      <c r="D31" s="317" t="s">
        <v>384</v>
      </c>
      <c r="E31" s="317" t="s">
        <v>384</v>
      </c>
      <c r="F31" s="317" t="s">
        <v>384</v>
      </c>
      <c r="G31" s="317" t="s">
        <v>384</v>
      </c>
      <c r="H31" s="317" t="s">
        <v>384</v>
      </c>
      <c r="I31" s="317" t="s">
        <v>384</v>
      </c>
      <c r="J31" s="317" t="s">
        <v>384</v>
      </c>
      <c r="K31" s="26">
        <v>-2</v>
      </c>
      <c r="L31" s="26">
        <v>2</v>
      </c>
      <c r="M31" s="64">
        <v>-2</v>
      </c>
      <c r="N31" s="64">
        <v>6</v>
      </c>
      <c r="O31" s="80">
        <v>7</v>
      </c>
      <c r="P31" s="80">
        <v>5</v>
      </c>
      <c r="Q31" s="315">
        <v>5</v>
      </c>
      <c r="R31" s="310">
        <v>6</v>
      </c>
      <c r="S31" s="105">
        <v>9</v>
      </c>
      <c r="T31" s="105">
        <v>3</v>
      </c>
      <c r="U31" s="200"/>
    </row>
    <row r="32" spans="1:21" ht="12.75">
      <c r="A32" s="294" t="s">
        <v>460</v>
      </c>
      <c r="B32" s="317" t="s">
        <v>384</v>
      </c>
      <c r="C32" s="317" t="s">
        <v>384</v>
      </c>
      <c r="D32" s="317" t="s">
        <v>384</v>
      </c>
      <c r="E32" s="317" t="s">
        <v>384</v>
      </c>
      <c r="F32" s="317" t="s">
        <v>384</v>
      </c>
      <c r="G32" s="317" t="s">
        <v>384</v>
      </c>
      <c r="H32" s="317" t="s">
        <v>384</v>
      </c>
      <c r="I32" s="317" t="s">
        <v>384</v>
      </c>
      <c r="J32" s="317" t="s">
        <v>384</v>
      </c>
      <c r="K32" s="26">
        <v>-1</v>
      </c>
      <c r="L32" s="26">
        <v>4</v>
      </c>
      <c r="M32" s="64">
        <v>2</v>
      </c>
      <c r="N32" s="80">
        <v>4</v>
      </c>
      <c r="O32" s="80">
        <v>7</v>
      </c>
      <c r="P32" s="80">
        <v>1</v>
      </c>
      <c r="Q32" s="315">
        <v>107</v>
      </c>
      <c r="R32" s="310">
        <v>104</v>
      </c>
      <c r="S32" s="503">
        <v>94</v>
      </c>
      <c r="T32" s="503">
        <v>99</v>
      </c>
      <c r="U32" s="200"/>
    </row>
    <row r="33" spans="1:21" ht="12.75">
      <c r="A33" s="294" t="s">
        <v>537</v>
      </c>
      <c r="B33" s="310">
        <v>179.12014168150924</v>
      </c>
      <c r="C33" s="310">
        <v>170.03799365258766</v>
      </c>
      <c r="D33" s="310">
        <v>148.0053752861297</v>
      </c>
      <c r="E33" s="310">
        <v>241.68605032519136</v>
      </c>
      <c r="F33" s="310">
        <v>241.34967447226833</v>
      </c>
      <c r="G33" s="310">
        <v>254.30014480980466</v>
      </c>
      <c r="H33" s="310">
        <v>274.9872597645705</v>
      </c>
      <c r="I33" s="310">
        <v>272.46444086764785</v>
      </c>
      <c r="J33" s="310">
        <v>241.0132986193453</v>
      </c>
      <c r="K33" s="310">
        <v>240.17235898703774</v>
      </c>
      <c r="L33" s="310">
        <v>306</v>
      </c>
      <c r="M33" s="315">
        <v>449</v>
      </c>
      <c r="N33" s="315">
        <v>338</v>
      </c>
      <c r="O33" s="80">
        <v>366</v>
      </c>
      <c r="P33" s="80">
        <v>378</v>
      </c>
      <c r="Q33" s="315">
        <v>413</v>
      </c>
      <c r="R33" s="310">
        <v>538</v>
      </c>
      <c r="S33" s="105">
        <v>359</v>
      </c>
      <c r="T33" s="105">
        <v>458</v>
      </c>
      <c r="U33" s="200"/>
    </row>
    <row r="34" spans="1:21" ht="12.75">
      <c r="A34" s="294" t="s">
        <v>462</v>
      </c>
      <c r="B34" s="317" t="s">
        <v>384</v>
      </c>
      <c r="C34" s="317" t="s">
        <v>384</v>
      </c>
      <c r="D34" s="317" t="s">
        <v>384</v>
      </c>
      <c r="E34" s="317" t="s">
        <v>384</v>
      </c>
      <c r="F34" s="317" t="s">
        <v>384</v>
      </c>
      <c r="G34" s="317" t="s">
        <v>384</v>
      </c>
      <c r="H34" s="317" t="s">
        <v>384</v>
      </c>
      <c r="I34" s="317" t="s">
        <v>384</v>
      </c>
      <c r="J34" s="317" t="s">
        <v>384</v>
      </c>
      <c r="K34" s="310">
        <v>-15</v>
      </c>
      <c r="L34" s="310">
        <v>-9</v>
      </c>
      <c r="M34" s="315">
        <v>-5</v>
      </c>
      <c r="N34" s="315">
        <v>40</v>
      </c>
      <c r="O34" s="80">
        <v>15</v>
      </c>
      <c r="P34" s="80">
        <v>5</v>
      </c>
      <c r="Q34" s="315">
        <v>68</v>
      </c>
      <c r="R34" s="310">
        <v>62</v>
      </c>
      <c r="S34" s="105">
        <v>60</v>
      </c>
      <c r="T34" s="105">
        <v>75</v>
      </c>
      <c r="U34" s="200"/>
    </row>
    <row r="35" spans="1:21" ht="12.75">
      <c r="A35" s="294" t="s">
        <v>597</v>
      </c>
      <c r="B35" s="310">
        <v>5.550201573229864</v>
      </c>
      <c r="C35" s="310">
        <v>5.213825720306842</v>
      </c>
      <c r="D35" s="310">
        <v>5.045637793845331</v>
      </c>
      <c r="E35" s="310">
        <v>11.941342778767282</v>
      </c>
      <c r="F35" s="310">
        <v>15.977853013843548</v>
      </c>
      <c r="G35" s="310">
        <v>4.036510235076265</v>
      </c>
      <c r="H35" s="310">
        <v>-12.445906558151815</v>
      </c>
      <c r="I35" s="310">
        <v>-53.483760614760506</v>
      </c>
      <c r="J35" s="310">
        <v>-32.62845773353314</v>
      </c>
      <c r="K35" s="310">
        <v>29</v>
      </c>
      <c r="L35" s="310">
        <v>24</v>
      </c>
      <c r="M35" s="316" t="s">
        <v>384</v>
      </c>
      <c r="N35" s="316" t="s">
        <v>384</v>
      </c>
      <c r="O35" s="80">
        <v>81</v>
      </c>
      <c r="P35" s="80" t="s">
        <v>384</v>
      </c>
      <c r="Q35" s="80">
        <v>706</v>
      </c>
      <c r="R35" s="315">
        <v>822</v>
      </c>
      <c r="S35" s="503">
        <v>852</v>
      </c>
      <c r="T35" s="503">
        <v>726</v>
      </c>
      <c r="U35" s="200"/>
    </row>
    <row r="36" spans="1:21" ht="15">
      <c r="A36" s="15"/>
      <c r="B36" s="26"/>
      <c r="C36" s="26"/>
      <c r="D36" s="26"/>
      <c r="E36" s="26"/>
      <c r="F36" s="26"/>
      <c r="G36" s="26"/>
      <c r="H36" s="26"/>
      <c r="I36" s="26"/>
      <c r="J36" s="26"/>
      <c r="K36" s="26"/>
      <c r="L36" s="26"/>
      <c r="M36" s="64"/>
      <c r="N36" s="64"/>
      <c r="O36" s="316"/>
      <c r="P36" s="316"/>
      <c r="Q36" s="315"/>
      <c r="R36" s="310"/>
      <c r="S36" s="105"/>
      <c r="T36" s="496"/>
      <c r="U36" s="200"/>
    </row>
    <row r="37" spans="1:21" ht="12.75">
      <c r="A37" s="18" t="s">
        <v>538</v>
      </c>
      <c r="B37" s="33">
        <v>390.70055317009013</v>
      </c>
      <c r="C37" s="33">
        <v>436.78404502054417</v>
      </c>
      <c r="D37" s="33">
        <v>553.3382780583713</v>
      </c>
      <c r="E37" s="33">
        <v>558.7202917051396</v>
      </c>
      <c r="F37" s="33">
        <v>691.5887536097333</v>
      </c>
      <c r="G37" s="33">
        <v>823.111712102635</v>
      </c>
      <c r="H37" s="33">
        <v>1143.677899938275</v>
      </c>
      <c r="I37" s="33">
        <v>1983.6084046870612</v>
      </c>
      <c r="J37" s="33">
        <v>1041.7560165025993</v>
      </c>
      <c r="K37" s="33">
        <v>904.5146685100063</v>
      </c>
      <c r="L37" s="33">
        <v>755</v>
      </c>
      <c r="M37" s="177">
        <v>706</v>
      </c>
      <c r="N37" s="177">
        <v>1352</v>
      </c>
      <c r="O37" s="177">
        <v>1148</v>
      </c>
      <c r="P37" s="177">
        <v>1151</v>
      </c>
      <c r="Q37" s="177">
        <v>1427</v>
      </c>
      <c r="R37" s="33">
        <v>1647</v>
      </c>
      <c r="S37" s="501">
        <v>1954</v>
      </c>
      <c r="T37" s="501">
        <v>1300</v>
      </c>
      <c r="U37" s="200"/>
    </row>
    <row r="38" spans="1:21" ht="12.75">
      <c r="A38" s="294" t="s">
        <v>465</v>
      </c>
      <c r="B38" s="26">
        <v>5.213825720306842</v>
      </c>
      <c r="C38" s="13">
        <v>0</v>
      </c>
      <c r="D38" s="13">
        <v>0</v>
      </c>
      <c r="E38" s="26">
        <v>-1.5136913381535992</v>
      </c>
      <c r="F38" s="26">
        <v>-4.87744986738382</v>
      </c>
      <c r="G38" s="26">
        <v>0.8409396323075552</v>
      </c>
      <c r="H38" s="26">
        <v>25.396376895688164</v>
      </c>
      <c r="I38" s="26">
        <v>25.228188969226654</v>
      </c>
      <c r="J38" s="26">
        <v>15.809665087382037</v>
      </c>
      <c r="K38" s="26">
        <v>26.910068233841766</v>
      </c>
      <c r="L38" s="26">
        <v>-7</v>
      </c>
      <c r="M38" s="64">
        <v>51</v>
      </c>
      <c r="N38" s="64">
        <v>28</v>
      </c>
      <c r="O38" s="80">
        <v>82</v>
      </c>
      <c r="P38" s="80">
        <v>-4</v>
      </c>
      <c r="Q38" s="315">
        <v>160</v>
      </c>
      <c r="R38" s="310">
        <v>323</v>
      </c>
      <c r="S38" s="105">
        <v>380</v>
      </c>
      <c r="T38" s="105">
        <v>383</v>
      </c>
      <c r="U38" s="200"/>
    </row>
    <row r="39" spans="1:21" ht="12.75">
      <c r="A39" s="294" t="s">
        <v>466</v>
      </c>
      <c r="B39" s="26">
        <v>385.4867274497833</v>
      </c>
      <c r="C39" s="26">
        <v>436.78404502054417</v>
      </c>
      <c r="D39" s="26">
        <v>553.3382780583713</v>
      </c>
      <c r="E39" s="26">
        <v>560.2339830432933</v>
      </c>
      <c r="F39" s="26">
        <v>696.4662034771171</v>
      </c>
      <c r="G39" s="26">
        <v>822.2707724703274</v>
      </c>
      <c r="H39" s="26">
        <v>1118.2815230425867</v>
      </c>
      <c r="I39" s="26">
        <v>1958.3802157178345</v>
      </c>
      <c r="J39" s="26">
        <v>1025.9463514152174</v>
      </c>
      <c r="K39" s="26">
        <v>877.6046002761645</v>
      </c>
      <c r="L39" s="26">
        <v>762</v>
      </c>
      <c r="M39" s="64">
        <v>655</v>
      </c>
      <c r="N39" s="64">
        <v>1324</v>
      </c>
      <c r="O39" s="80">
        <v>1066</v>
      </c>
      <c r="P39" s="80">
        <v>1155</v>
      </c>
      <c r="Q39" s="315">
        <v>1266</v>
      </c>
      <c r="R39" s="310">
        <v>1324</v>
      </c>
      <c r="S39" s="105">
        <v>1574</v>
      </c>
      <c r="T39" s="105">
        <v>917</v>
      </c>
      <c r="U39" s="200"/>
    </row>
    <row r="40" spans="1:21" ht="15">
      <c r="A40" s="15"/>
      <c r="B40" s="26"/>
      <c r="C40" s="26"/>
      <c r="D40" s="26"/>
      <c r="E40" s="26"/>
      <c r="F40" s="26"/>
      <c r="G40" s="26"/>
      <c r="H40" s="26"/>
      <c r="I40" s="26"/>
      <c r="J40" s="26"/>
      <c r="K40" s="26"/>
      <c r="L40" s="26"/>
      <c r="M40" s="64"/>
      <c r="N40" s="64"/>
      <c r="O40" s="316"/>
      <c r="P40" s="316"/>
      <c r="Q40" s="315"/>
      <c r="R40" s="310"/>
      <c r="S40" s="105"/>
      <c r="T40" s="496"/>
      <c r="U40" s="200"/>
    </row>
    <row r="41" spans="1:21" ht="51">
      <c r="A41" s="160" t="s">
        <v>539</v>
      </c>
      <c r="B41" s="11">
        <v>95.5</v>
      </c>
      <c r="C41" s="11">
        <v>17.3</v>
      </c>
      <c r="D41" s="33">
        <v>10.932215219998216</v>
      </c>
      <c r="E41" s="33">
        <v>2.5228188969226655</v>
      </c>
      <c r="F41" s="33">
        <v>76.357318613526</v>
      </c>
      <c r="G41" s="33">
        <v>30.442014689533497</v>
      </c>
      <c r="H41" s="33">
        <v>50.96094171783784</v>
      </c>
      <c r="I41" s="33">
        <v>218.3079285470413</v>
      </c>
      <c r="J41" s="33">
        <v>210.4030960033503</v>
      </c>
      <c r="K41" s="33">
        <v>329.78779729318353</v>
      </c>
      <c r="L41" s="33">
        <v>226</v>
      </c>
      <c r="M41" s="177">
        <v>478</v>
      </c>
      <c r="N41" s="177">
        <v>1283</v>
      </c>
      <c r="O41" s="177">
        <v>1129</v>
      </c>
      <c r="P41" s="177">
        <v>390</v>
      </c>
      <c r="Q41" s="177">
        <v>893</v>
      </c>
      <c r="R41" s="33">
        <v>872</v>
      </c>
      <c r="S41" s="185">
        <v>452</v>
      </c>
      <c r="T41" s="185">
        <v>495</v>
      </c>
      <c r="U41" s="200"/>
    </row>
    <row r="42" spans="1:21" ht="24.75" customHeight="1">
      <c r="A42" s="18"/>
      <c r="B42" s="11"/>
      <c r="C42" s="11"/>
      <c r="D42" s="33"/>
      <c r="E42" s="33"/>
      <c r="F42" s="33"/>
      <c r="G42" s="33"/>
      <c r="H42" s="33"/>
      <c r="I42" s="33"/>
      <c r="J42" s="33"/>
      <c r="K42" s="33"/>
      <c r="L42" s="33"/>
      <c r="M42" s="177"/>
      <c r="N42" s="177"/>
      <c r="O42" s="177"/>
      <c r="P42" s="177"/>
      <c r="Q42" s="315"/>
      <c r="R42" s="310"/>
      <c r="S42" s="105"/>
      <c r="T42" s="496"/>
      <c r="U42" s="200"/>
    </row>
    <row r="43" spans="1:20" s="200" customFormat="1" ht="12.75" customHeight="1">
      <c r="A43" s="218" t="s">
        <v>618</v>
      </c>
      <c r="B43" s="11" t="s">
        <v>384</v>
      </c>
      <c r="C43" s="11" t="s">
        <v>384</v>
      </c>
      <c r="D43" s="11" t="s">
        <v>384</v>
      </c>
      <c r="E43" s="11">
        <v>-0.5045637793845331</v>
      </c>
      <c r="F43" s="33">
        <v>0</v>
      </c>
      <c r="G43" s="33">
        <v>-23.546309704611545</v>
      </c>
      <c r="H43" s="33">
        <v>-52.13825720306842</v>
      </c>
      <c r="I43" s="33">
        <v>-41.71060576245473</v>
      </c>
      <c r="J43" s="33">
        <v>-5.045637793845331</v>
      </c>
      <c r="K43" s="33">
        <v>-13</v>
      </c>
      <c r="L43" s="33">
        <v>-2</v>
      </c>
      <c r="M43" s="177">
        <v>-2</v>
      </c>
      <c r="N43" s="177">
        <v>957</v>
      </c>
      <c r="O43" s="177">
        <v>860</v>
      </c>
      <c r="P43" s="177">
        <v>80</v>
      </c>
      <c r="Q43" s="177">
        <v>377</v>
      </c>
      <c r="R43" s="33">
        <v>328</v>
      </c>
      <c r="S43" s="501">
        <v>250</v>
      </c>
      <c r="T43" s="501">
        <v>253</v>
      </c>
    </row>
    <row r="44" spans="1:20" s="200" customFormat="1" ht="12.75" customHeight="1">
      <c r="A44" s="23" t="s">
        <v>470</v>
      </c>
      <c r="B44" s="317" t="s">
        <v>384</v>
      </c>
      <c r="C44" s="317" t="s">
        <v>384</v>
      </c>
      <c r="D44" s="317" t="s">
        <v>384</v>
      </c>
      <c r="E44" s="317" t="s">
        <v>384</v>
      </c>
      <c r="F44" s="317" t="s">
        <v>384</v>
      </c>
      <c r="G44" s="317" t="s">
        <v>384</v>
      </c>
      <c r="H44" s="317" t="s">
        <v>384</v>
      </c>
      <c r="I44" s="317" t="s">
        <v>384</v>
      </c>
      <c r="J44" s="317" t="s">
        <v>384</v>
      </c>
      <c r="K44" s="26">
        <v>-8</v>
      </c>
      <c r="L44" s="26">
        <v>-6</v>
      </c>
      <c r="M44" s="64">
        <v>-1</v>
      </c>
      <c r="N44" s="64">
        <v>-7</v>
      </c>
      <c r="O44" s="80">
        <v>-3</v>
      </c>
      <c r="P44" s="80">
        <v>-4</v>
      </c>
      <c r="Q44" s="64">
        <v>-5</v>
      </c>
      <c r="R44" s="26">
        <v>8</v>
      </c>
      <c r="S44" s="105">
        <v>-15</v>
      </c>
      <c r="T44" s="105">
        <v>-14</v>
      </c>
    </row>
    <row r="45" spans="1:20" s="200" customFormat="1" ht="12.75" customHeight="1">
      <c r="A45" s="23" t="s">
        <v>472</v>
      </c>
      <c r="B45" s="317" t="s">
        <v>384</v>
      </c>
      <c r="C45" s="317" t="s">
        <v>384</v>
      </c>
      <c r="D45" s="317" t="s">
        <v>384</v>
      </c>
      <c r="E45" s="317" t="s">
        <v>384</v>
      </c>
      <c r="F45" s="317" t="s">
        <v>384</v>
      </c>
      <c r="G45" s="317" t="s">
        <v>384</v>
      </c>
      <c r="H45" s="317" t="s">
        <v>384</v>
      </c>
      <c r="I45" s="317" t="s">
        <v>384</v>
      </c>
      <c r="J45" s="317" t="s">
        <v>384</v>
      </c>
      <c r="K45" s="26">
        <v>-19</v>
      </c>
      <c r="L45" s="26">
        <v>-9</v>
      </c>
      <c r="M45" s="64">
        <v>-1</v>
      </c>
      <c r="N45" s="64">
        <v>0</v>
      </c>
      <c r="O45" s="80">
        <v>0</v>
      </c>
      <c r="P45" s="80">
        <v>0</v>
      </c>
      <c r="Q45" s="64">
        <v>0</v>
      </c>
      <c r="R45" s="26">
        <v>0</v>
      </c>
      <c r="S45" s="105">
        <v>0</v>
      </c>
      <c r="T45" s="105">
        <v>1</v>
      </c>
    </row>
    <row r="46" spans="1:20" s="200" customFormat="1" ht="12.75" customHeight="1">
      <c r="A46" s="294" t="s">
        <v>597</v>
      </c>
      <c r="B46" s="317" t="s">
        <v>384</v>
      </c>
      <c r="C46" s="317" t="s">
        <v>384</v>
      </c>
      <c r="D46" s="317" t="s">
        <v>384</v>
      </c>
      <c r="E46" s="317" t="s">
        <v>384</v>
      </c>
      <c r="F46" s="317" t="s">
        <v>384</v>
      </c>
      <c r="G46" s="317" t="s">
        <v>384</v>
      </c>
      <c r="H46" s="317" t="s">
        <v>384</v>
      </c>
      <c r="I46" s="317" t="s">
        <v>384</v>
      </c>
      <c r="J46" s="317" t="s">
        <v>384</v>
      </c>
      <c r="K46" s="26">
        <v>14</v>
      </c>
      <c r="L46" s="26">
        <v>13</v>
      </c>
      <c r="M46" s="64">
        <v>0</v>
      </c>
      <c r="N46" s="64">
        <v>964</v>
      </c>
      <c r="O46" s="80">
        <v>863</v>
      </c>
      <c r="P46" s="80">
        <v>84</v>
      </c>
      <c r="Q46" s="64">
        <v>382</v>
      </c>
      <c r="R46" s="26">
        <v>320</v>
      </c>
      <c r="S46" s="503">
        <v>265</v>
      </c>
      <c r="T46" s="503">
        <v>266</v>
      </c>
    </row>
    <row r="47" spans="1:21" ht="12.75">
      <c r="A47" s="294"/>
      <c r="B47" s="317"/>
      <c r="C47" s="317"/>
      <c r="D47" s="317"/>
      <c r="E47" s="317"/>
      <c r="F47" s="317"/>
      <c r="G47" s="317"/>
      <c r="H47" s="317"/>
      <c r="I47" s="317"/>
      <c r="J47" s="317"/>
      <c r="K47" s="26"/>
      <c r="L47" s="26"/>
      <c r="M47" s="64"/>
      <c r="N47" s="64"/>
      <c r="O47" s="80"/>
      <c r="P47" s="80"/>
      <c r="Q47" s="64"/>
      <c r="R47" s="26"/>
      <c r="S47" s="105"/>
      <c r="T47" s="105"/>
      <c r="U47" s="200"/>
    </row>
    <row r="48" spans="1:20" s="200" customFormat="1" ht="12.75">
      <c r="A48" s="18" t="s">
        <v>474</v>
      </c>
      <c r="B48" s="11" t="s">
        <v>384</v>
      </c>
      <c r="C48" s="11" t="s">
        <v>384</v>
      </c>
      <c r="D48" s="11" t="s">
        <v>384</v>
      </c>
      <c r="E48" s="11">
        <v>3.027382676307199</v>
      </c>
      <c r="F48" s="11">
        <v>76.52550653998752</v>
      </c>
      <c r="G48" s="11">
        <v>53.483760614760506</v>
      </c>
      <c r="H48" s="11">
        <v>59.706713893836415</v>
      </c>
      <c r="I48" s="11">
        <v>216.12148550304167</v>
      </c>
      <c r="J48" s="11">
        <v>196.44349810704486</v>
      </c>
      <c r="K48" s="11">
        <v>272.78779729318353</v>
      </c>
      <c r="L48" s="11">
        <v>234</v>
      </c>
      <c r="M48" s="179">
        <v>486</v>
      </c>
      <c r="N48" s="179">
        <v>329</v>
      </c>
      <c r="O48" s="179">
        <v>267</v>
      </c>
      <c r="P48" s="179">
        <v>310</v>
      </c>
      <c r="Q48" s="179">
        <v>483</v>
      </c>
      <c r="R48" s="33">
        <v>522</v>
      </c>
      <c r="S48" s="504">
        <v>225</v>
      </c>
      <c r="T48" s="504">
        <v>269</v>
      </c>
    </row>
    <row r="49" spans="1:20" s="200" customFormat="1" ht="12.75">
      <c r="A49" s="15" t="s">
        <v>476</v>
      </c>
      <c r="B49" s="317" t="s">
        <v>384</v>
      </c>
      <c r="C49" s="317" t="s">
        <v>384</v>
      </c>
      <c r="D49" s="317" t="s">
        <v>384</v>
      </c>
      <c r="E49" s="317" t="s">
        <v>384</v>
      </c>
      <c r="F49" s="317" t="s">
        <v>384</v>
      </c>
      <c r="G49" s="317" t="s">
        <v>384</v>
      </c>
      <c r="H49" s="317" t="s">
        <v>384</v>
      </c>
      <c r="I49" s="317" t="s">
        <v>384</v>
      </c>
      <c r="J49" s="317" t="s">
        <v>384</v>
      </c>
      <c r="K49" s="13">
        <v>-5</v>
      </c>
      <c r="L49" s="16">
        <v>-2</v>
      </c>
      <c r="M49" s="219">
        <v>-4</v>
      </c>
      <c r="N49" s="80">
        <v>55</v>
      </c>
      <c r="O49" s="80">
        <v>-4</v>
      </c>
      <c r="P49" s="80">
        <v>52</v>
      </c>
      <c r="Q49" s="64">
        <v>10</v>
      </c>
      <c r="R49" s="13" t="s">
        <v>384</v>
      </c>
      <c r="S49" s="503">
        <v>55</v>
      </c>
      <c r="T49" s="105">
        <v>56</v>
      </c>
    </row>
    <row r="50" spans="1:21" ht="12.75">
      <c r="A50" s="294" t="s">
        <v>479</v>
      </c>
      <c r="B50" s="317" t="s">
        <v>384</v>
      </c>
      <c r="C50" s="317" t="s">
        <v>384</v>
      </c>
      <c r="D50" s="317" t="s">
        <v>384</v>
      </c>
      <c r="E50" s="317">
        <v>1.0091275587690662</v>
      </c>
      <c r="F50" s="310">
        <v>55.16563987937562</v>
      </c>
      <c r="G50" s="310">
        <v>53.483760614760506</v>
      </c>
      <c r="H50" s="310">
        <v>63.74322412891268</v>
      </c>
      <c r="I50" s="310">
        <v>227.72645242888592</v>
      </c>
      <c r="J50" s="310">
        <v>205.18927028304344</v>
      </c>
      <c r="K50" s="310">
        <v>289.78779729318353</v>
      </c>
      <c r="L50" s="310">
        <v>237</v>
      </c>
      <c r="M50" s="315">
        <v>474</v>
      </c>
      <c r="N50" s="315">
        <v>248</v>
      </c>
      <c r="O50" s="80">
        <v>166</v>
      </c>
      <c r="P50" s="80">
        <v>97</v>
      </c>
      <c r="Q50" s="64">
        <v>153</v>
      </c>
      <c r="R50" s="26">
        <v>95</v>
      </c>
      <c r="S50" s="105">
        <v>94</v>
      </c>
      <c r="T50" s="105">
        <v>92</v>
      </c>
      <c r="U50" s="200"/>
    </row>
    <row r="51" spans="1:21" ht="15">
      <c r="A51" s="277" t="s">
        <v>480</v>
      </c>
      <c r="B51" s="317" t="s">
        <v>384</v>
      </c>
      <c r="C51" s="317" t="s">
        <v>384</v>
      </c>
      <c r="D51" s="317" t="s">
        <v>384</v>
      </c>
      <c r="E51" s="317" t="s">
        <v>384</v>
      </c>
      <c r="F51" s="317" t="s">
        <v>384</v>
      </c>
      <c r="G51" s="317" t="s">
        <v>384</v>
      </c>
      <c r="H51" s="317" t="s">
        <v>384</v>
      </c>
      <c r="I51" s="317" t="s">
        <v>384</v>
      </c>
      <c r="J51" s="317" t="s">
        <v>384</v>
      </c>
      <c r="K51" s="310">
        <v>-11</v>
      </c>
      <c r="L51" s="310">
        <v>-5</v>
      </c>
      <c r="M51" s="315">
        <v>-9</v>
      </c>
      <c r="N51" s="315">
        <v>6</v>
      </c>
      <c r="O51" s="80">
        <v>23</v>
      </c>
      <c r="P51" s="80">
        <v>10</v>
      </c>
      <c r="Q51" s="315">
        <v>5</v>
      </c>
      <c r="R51" s="310">
        <v>11</v>
      </c>
      <c r="S51" s="105">
        <v>-24</v>
      </c>
      <c r="T51" s="496">
        <v>-13</v>
      </c>
      <c r="U51" s="200"/>
    </row>
    <row r="52" spans="1:21" ht="12.75">
      <c r="A52" s="277" t="s">
        <v>483</v>
      </c>
      <c r="B52" s="317" t="s">
        <v>384</v>
      </c>
      <c r="C52" s="317" t="s">
        <v>384</v>
      </c>
      <c r="D52" s="317" t="s">
        <v>384</v>
      </c>
      <c r="E52" s="317" t="s">
        <v>384</v>
      </c>
      <c r="F52" s="317" t="s">
        <v>384</v>
      </c>
      <c r="G52" s="317" t="s">
        <v>384</v>
      </c>
      <c r="H52" s="317" t="s">
        <v>384</v>
      </c>
      <c r="I52" s="317" t="s">
        <v>384</v>
      </c>
      <c r="J52" s="317" t="s">
        <v>384</v>
      </c>
      <c r="K52" s="310">
        <v>1</v>
      </c>
      <c r="L52" s="310">
        <v>-4</v>
      </c>
      <c r="M52" s="315">
        <v>12</v>
      </c>
      <c r="N52" s="80" t="s">
        <v>384</v>
      </c>
      <c r="O52" s="316">
        <v>0</v>
      </c>
      <c r="P52" s="316">
        <v>0</v>
      </c>
      <c r="Q52" s="316" t="s">
        <v>384</v>
      </c>
      <c r="R52" s="317" t="s">
        <v>384</v>
      </c>
      <c r="S52" s="503" t="s">
        <v>384</v>
      </c>
      <c r="T52" s="494" t="s">
        <v>384</v>
      </c>
      <c r="U52" s="200"/>
    </row>
    <row r="53" spans="1:21" ht="12.75">
      <c r="A53" s="294" t="s">
        <v>463</v>
      </c>
      <c r="B53" s="317" t="s">
        <v>384</v>
      </c>
      <c r="C53" s="317" t="s">
        <v>384</v>
      </c>
      <c r="D53" s="317" t="s">
        <v>384</v>
      </c>
      <c r="E53" s="317">
        <v>2.0182551175381325</v>
      </c>
      <c r="F53" s="317">
        <v>21.3598666606119</v>
      </c>
      <c r="G53" s="317">
        <v>0</v>
      </c>
      <c r="H53" s="317">
        <v>-4.036510235076265</v>
      </c>
      <c r="I53" s="317">
        <v>-11.604966925844261</v>
      </c>
      <c r="J53" s="317">
        <v>-8.745772175998573</v>
      </c>
      <c r="K53" s="317">
        <v>-2</v>
      </c>
      <c r="L53" s="317">
        <v>8</v>
      </c>
      <c r="M53" s="316">
        <v>13</v>
      </c>
      <c r="N53" s="316" t="s">
        <v>384</v>
      </c>
      <c r="O53" s="80">
        <v>82</v>
      </c>
      <c r="P53" s="80">
        <v>151</v>
      </c>
      <c r="Q53" s="316" t="s">
        <v>384</v>
      </c>
      <c r="R53" s="317">
        <v>398</v>
      </c>
      <c r="S53" s="503" t="s">
        <v>384</v>
      </c>
      <c r="T53" s="503" t="s">
        <v>384</v>
      </c>
      <c r="U53" s="200"/>
    </row>
    <row r="54" spans="1:21" ht="15">
      <c r="A54" s="294"/>
      <c r="B54" s="317"/>
      <c r="C54" s="317"/>
      <c r="D54" s="317"/>
      <c r="E54" s="317"/>
      <c r="F54" s="317"/>
      <c r="G54" s="317"/>
      <c r="H54" s="317"/>
      <c r="I54" s="317"/>
      <c r="J54" s="317"/>
      <c r="K54" s="317"/>
      <c r="L54" s="317"/>
      <c r="M54" s="316"/>
      <c r="N54" s="316"/>
      <c r="O54" s="316"/>
      <c r="P54" s="316"/>
      <c r="Q54" s="315"/>
      <c r="R54" s="310"/>
      <c r="S54" s="105"/>
      <c r="T54" s="496"/>
      <c r="U54" s="200"/>
    </row>
    <row r="55" spans="1:21" ht="12.75">
      <c r="A55" s="18" t="s">
        <v>485</v>
      </c>
      <c r="B55" s="11" t="s">
        <v>384</v>
      </c>
      <c r="C55" s="11" t="s">
        <v>384</v>
      </c>
      <c r="D55" s="11" t="s">
        <v>384</v>
      </c>
      <c r="E55" s="11">
        <v>0</v>
      </c>
      <c r="F55" s="33">
        <v>0</v>
      </c>
      <c r="G55" s="33">
        <v>0</v>
      </c>
      <c r="H55" s="33">
        <v>0.6727517058460442</v>
      </c>
      <c r="I55" s="33">
        <v>-1.0091275587690662</v>
      </c>
      <c r="J55" s="33">
        <v>-9.418523881844617</v>
      </c>
      <c r="K55" s="33">
        <v>37</v>
      </c>
      <c r="L55" s="33">
        <v>-3</v>
      </c>
      <c r="M55" s="177">
        <v>-4</v>
      </c>
      <c r="N55" s="179">
        <v>-1</v>
      </c>
      <c r="O55" s="179" t="s">
        <v>384</v>
      </c>
      <c r="P55" s="179" t="s">
        <v>384</v>
      </c>
      <c r="Q55" s="179" t="s">
        <v>384</v>
      </c>
      <c r="R55" s="33">
        <v>21</v>
      </c>
      <c r="S55" s="185">
        <v>-25</v>
      </c>
      <c r="T55" s="185">
        <v>-23</v>
      </c>
      <c r="U55" s="200"/>
    </row>
    <row r="56" spans="1:21" ht="15">
      <c r="A56" s="18"/>
      <c r="B56" s="11"/>
      <c r="C56" s="11"/>
      <c r="D56" s="11"/>
      <c r="E56" s="11"/>
      <c r="F56" s="33"/>
      <c r="G56" s="33"/>
      <c r="H56" s="33"/>
      <c r="I56" s="33"/>
      <c r="J56" s="33"/>
      <c r="K56" s="33"/>
      <c r="L56" s="33"/>
      <c r="M56" s="177"/>
      <c r="N56" s="177"/>
      <c r="O56" s="316"/>
      <c r="P56" s="316"/>
      <c r="Q56" s="315"/>
      <c r="R56" s="310"/>
      <c r="S56" s="105"/>
      <c r="T56" s="496"/>
      <c r="U56" s="200"/>
    </row>
    <row r="57" spans="1:21" ht="25.5">
      <c r="A57" s="218" t="s">
        <v>619</v>
      </c>
      <c r="B57" s="11" t="s">
        <v>384</v>
      </c>
      <c r="C57" s="11" t="s">
        <v>384</v>
      </c>
      <c r="D57" s="11" t="s">
        <v>384</v>
      </c>
      <c r="E57" s="11">
        <v>0</v>
      </c>
      <c r="F57" s="33">
        <v>-0.16818792646151104</v>
      </c>
      <c r="G57" s="33">
        <v>0.5045637793845331</v>
      </c>
      <c r="H57" s="33">
        <v>42.7197333212238</v>
      </c>
      <c r="I57" s="33">
        <v>44.906176365223445</v>
      </c>
      <c r="J57" s="33">
        <v>28.423759571995365</v>
      </c>
      <c r="K57" s="33">
        <v>33</v>
      </c>
      <c r="L57" s="33">
        <v>-3</v>
      </c>
      <c r="M57" s="177">
        <v>-2</v>
      </c>
      <c r="N57" s="177">
        <v>-2</v>
      </c>
      <c r="O57" s="179" t="s">
        <v>384</v>
      </c>
      <c r="P57" s="179" t="s">
        <v>384</v>
      </c>
      <c r="Q57" s="179" t="s">
        <v>384</v>
      </c>
      <c r="R57" s="33">
        <v>1</v>
      </c>
      <c r="S57" s="185">
        <v>2</v>
      </c>
      <c r="T57" s="504">
        <v>-4</v>
      </c>
      <c r="U57" s="200"/>
    </row>
    <row r="58" spans="1:21" ht="15">
      <c r="A58" s="294" t="s">
        <v>488</v>
      </c>
      <c r="B58" s="317" t="s">
        <v>384</v>
      </c>
      <c r="C58" s="317" t="s">
        <v>384</v>
      </c>
      <c r="D58" s="317" t="s">
        <v>384</v>
      </c>
      <c r="E58" s="317" t="s">
        <v>384</v>
      </c>
      <c r="F58" s="317" t="s">
        <v>384</v>
      </c>
      <c r="G58" s="317" t="s">
        <v>384</v>
      </c>
      <c r="H58" s="317" t="s">
        <v>384</v>
      </c>
      <c r="I58" s="317" t="s">
        <v>384</v>
      </c>
      <c r="J58" s="317" t="s">
        <v>384</v>
      </c>
      <c r="K58" s="26">
        <v>33</v>
      </c>
      <c r="L58" s="26">
        <v>-4</v>
      </c>
      <c r="M58" s="64">
        <v>-2</v>
      </c>
      <c r="N58" s="80">
        <v>-2</v>
      </c>
      <c r="O58" s="80">
        <v>3</v>
      </c>
      <c r="P58" s="80">
        <v>1</v>
      </c>
      <c r="Q58" s="315">
        <v>-1</v>
      </c>
      <c r="R58" s="310">
        <v>1</v>
      </c>
      <c r="S58" s="503">
        <v>2</v>
      </c>
      <c r="T58" s="496">
        <v>-3</v>
      </c>
      <c r="U58" s="200"/>
    </row>
    <row r="59" spans="1:21" ht="12.75">
      <c r="A59" s="294" t="s">
        <v>463</v>
      </c>
      <c r="B59" s="317" t="s">
        <v>384</v>
      </c>
      <c r="C59" s="317" t="s">
        <v>384</v>
      </c>
      <c r="D59" s="317" t="s">
        <v>384</v>
      </c>
      <c r="E59" s="317" t="s">
        <v>384</v>
      </c>
      <c r="F59" s="317" t="s">
        <v>384</v>
      </c>
      <c r="G59" s="317" t="s">
        <v>384</v>
      </c>
      <c r="H59" s="317" t="s">
        <v>384</v>
      </c>
      <c r="I59" s="317" t="s">
        <v>384</v>
      </c>
      <c r="J59" s="317" t="s">
        <v>384</v>
      </c>
      <c r="K59" s="26">
        <v>0</v>
      </c>
      <c r="L59" s="26">
        <v>1</v>
      </c>
      <c r="M59" s="64">
        <v>0</v>
      </c>
      <c r="N59" s="80">
        <v>0</v>
      </c>
      <c r="O59" s="80" t="s">
        <v>384</v>
      </c>
      <c r="P59" s="80" t="s">
        <v>384</v>
      </c>
      <c r="Q59" s="316" t="s">
        <v>384</v>
      </c>
      <c r="R59" s="315">
        <v>0</v>
      </c>
      <c r="S59" s="503">
        <f>S57-S58</f>
        <v>0</v>
      </c>
      <c r="T59" s="503">
        <v>-1</v>
      </c>
      <c r="U59" s="200"/>
    </row>
    <row r="60" spans="1:21" ht="28.5" customHeight="1">
      <c r="A60" s="15"/>
      <c r="B60" s="26"/>
      <c r="C60" s="26"/>
      <c r="D60" s="26"/>
      <c r="E60" s="26"/>
      <c r="F60" s="26"/>
      <c r="G60" s="26"/>
      <c r="H60" s="26"/>
      <c r="I60" s="26"/>
      <c r="J60" s="26"/>
      <c r="K60" s="26"/>
      <c r="L60" s="26"/>
      <c r="M60" s="64"/>
      <c r="N60" s="64"/>
      <c r="O60" s="316"/>
      <c r="P60" s="316"/>
      <c r="Q60" s="315"/>
      <c r="R60" s="310"/>
      <c r="S60" s="105"/>
      <c r="T60" s="496"/>
      <c r="U60" s="200"/>
    </row>
    <row r="61" spans="1:20" s="200" customFormat="1" ht="12.75" customHeight="1">
      <c r="A61" s="18" t="s">
        <v>491</v>
      </c>
      <c r="B61" s="11" t="s">
        <v>168</v>
      </c>
      <c r="C61" s="11" t="s">
        <v>168</v>
      </c>
      <c r="D61" s="11" t="s">
        <v>168</v>
      </c>
      <c r="E61" s="33">
        <v>32.29208188061012</v>
      </c>
      <c r="F61" s="33">
        <v>46.25167977691553</v>
      </c>
      <c r="G61" s="33">
        <v>56.3429553646062</v>
      </c>
      <c r="H61" s="33">
        <v>73.3299359372188</v>
      </c>
      <c r="I61" s="33">
        <v>94.52161467136919</v>
      </c>
      <c r="J61" s="11">
        <v>114.70416584675053</v>
      </c>
      <c r="K61" s="11">
        <v>134.88671702213185</v>
      </c>
      <c r="L61" s="11">
        <v>155</v>
      </c>
      <c r="M61" s="179">
        <v>0</v>
      </c>
      <c r="N61" s="179">
        <v>0</v>
      </c>
      <c r="O61" s="179">
        <v>0</v>
      </c>
      <c r="P61" s="179">
        <v>0</v>
      </c>
      <c r="Q61" s="177">
        <v>0</v>
      </c>
      <c r="R61" s="33">
        <v>0</v>
      </c>
      <c r="S61" s="504">
        <v>0</v>
      </c>
      <c r="T61" s="504">
        <v>0</v>
      </c>
    </row>
    <row r="62" spans="1:20" s="200" customFormat="1" ht="12.75" customHeight="1">
      <c r="A62" s="15"/>
      <c r="B62" s="26"/>
      <c r="C62" s="26"/>
      <c r="D62" s="26"/>
      <c r="E62" s="26"/>
      <c r="F62" s="26"/>
      <c r="G62" s="26"/>
      <c r="H62" s="26"/>
      <c r="I62" s="26"/>
      <c r="J62" s="26"/>
      <c r="K62" s="26"/>
      <c r="L62" s="26"/>
      <c r="M62" s="64"/>
      <c r="N62" s="64"/>
      <c r="O62" s="80"/>
      <c r="P62" s="80"/>
      <c r="Q62" s="64"/>
      <c r="R62" s="26"/>
      <c r="S62" s="105"/>
      <c r="T62" s="105"/>
    </row>
    <row r="63" spans="1:21" ht="12.75">
      <c r="A63" s="18" t="s">
        <v>492</v>
      </c>
      <c r="B63" s="33">
        <v>2933.702001268137</v>
      </c>
      <c r="C63" s="33">
        <v>3254.1000011773153</v>
      </c>
      <c r="D63" s="33">
        <v>4102.2717143227155</v>
      </c>
      <c r="E63" s="33">
        <v>5356</v>
      </c>
      <c r="F63" s="33">
        <v>6205.798110576834</v>
      </c>
      <c r="G63" s="33">
        <v>6869.635856320417</v>
      </c>
      <c r="H63" s="33">
        <v>8688.251905148738</v>
      </c>
      <c r="I63" s="33">
        <v>14101.043942459546</v>
      </c>
      <c r="J63" s="33">
        <v>18234.598611104102</v>
      </c>
      <c r="K63" s="33">
        <v>26085.001880341017</v>
      </c>
      <c r="L63" s="33">
        <v>27312</v>
      </c>
      <c r="M63" s="177">
        <v>32407</v>
      </c>
      <c r="N63" s="177">
        <v>39792</v>
      </c>
      <c r="O63" s="177">
        <v>42125</v>
      </c>
      <c r="P63" s="177">
        <v>46454</v>
      </c>
      <c r="Q63" s="177">
        <v>53583</v>
      </c>
      <c r="R63" s="33">
        <v>62245</v>
      </c>
      <c r="S63" s="501">
        <f>S10+S37+S41+S61</f>
        <v>59738</v>
      </c>
      <c r="T63" s="501">
        <f>T10+T37+T41+T61</f>
        <v>61392</v>
      </c>
      <c r="U63" s="200"/>
    </row>
    <row r="64" spans="1:21" ht="12.75">
      <c r="A64" s="200"/>
      <c r="T64" s="200"/>
      <c r="U64" s="200"/>
    </row>
    <row r="65" spans="1:21" ht="14.25">
      <c r="A65" s="205" t="s">
        <v>620</v>
      </c>
      <c r="T65" s="200"/>
      <c r="U65" s="200"/>
    </row>
    <row r="66" spans="1:21" ht="14.25">
      <c r="A66" s="205" t="s">
        <v>621</v>
      </c>
      <c r="T66" s="200"/>
      <c r="U66" s="200"/>
    </row>
    <row r="67" spans="1:21" ht="14.25">
      <c r="A67" s="205" t="s">
        <v>622</v>
      </c>
      <c r="T67" s="200"/>
      <c r="U67" s="200"/>
    </row>
    <row r="68" spans="1:21" ht="12.75">
      <c r="A68" s="200"/>
      <c r="T68" s="200"/>
      <c r="U68" s="200"/>
    </row>
    <row r="69" spans="1:21" ht="14.25">
      <c r="A69" s="205" t="s">
        <v>623</v>
      </c>
      <c r="C69" s="205"/>
      <c r="F69" s="205"/>
      <c r="T69" s="200"/>
      <c r="U69" s="200"/>
    </row>
    <row r="70" spans="1:21" ht="14.25">
      <c r="A70" s="220" t="s">
        <v>624</v>
      </c>
      <c r="T70" s="200"/>
      <c r="U70" s="200"/>
    </row>
    <row r="71" spans="1:21" ht="14.25">
      <c r="A71" s="220" t="s">
        <v>625</v>
      </c>
      <c r="T71" s="200"/>
      <c r="U71" s="200"/>
    </row>
    <row r="72" spans="1:21" ht="12.75">
      <c r="A72" s="200"/>
      <c r="T72" s="200"/>
      <c r="U72" s="200"/>
    </row>
  </sheetData>
  <sheetProtection/>
  <printOptions/>
  <pageMargins left="0.7874015748031497" right="0.7874015748031497" top="0.4330708661417323" bottom="0.4330708661417323" header="0.31496062992125984" footer="0.5118110236220472"/>
  <pageSetup fitToHeight="1" fitToWidth="1" horizontalDpi="600" verticalDpi="600" orientation="landscape" paperSize="9" scale="55" r:id="rId1"/>
  <headerFooter alignWithMargins="0">
    <oddHeader>&amp;R15.3.2010</oddHeader>
  </headerFooter>
</worksheet>
</file>

<file path=xl/worksheets/sheet27.xml><?xml version="1.0" encoding="utf-8"?>
<worksheet xmlns="http://schemas.openxmlformats.org/spreadsheetml/2006/main" xmlns:r="http://schemas.openxmlformats.org/officeDocument/2006/relationships">
  <dimension ref="A1:U36"/>
  <sheetViews>
    <sheetView zoomScalePageLayoutView="0" workbookViewId="0" topLeftCell="A1">
      <pane xSplit="2" ySplit="7" topLeftCell="H8" activePane="bottomRight" state="frozen"/>
      <selection pane="topLeft" activeCell="A1" sqref="A1"/>
      <selection pane="topRight" activeCell="A1" sqref="A1"/>
      <selection pane="bottomLeft" activeCell="A1" sqref="A1"/>
      <selection pane="bottomRight" activeCell="T7" sqref="T7:U7"/>
    </sheetView>
  </sheetViews>
  <sheetFormatPr defaultColWidth="9.140625" defaultRowHeight="15"/>
  <cols>
    <col min="1" max="1" width="53.00390625" style="197" customWidth="1"/>
    <col min="2" max="2" width="25.7109375" style="197" customWidth="1"/>
    <col min="3" max="3" width="8.421875" style="200" customWidth="1"/>
    <col min="4" max="7" width="8.28125" style="200" customWidth="1"/>
    <col min="8" max="9" width="8.421875" style="200" customWidth="1"/>
    <col min="10" max="10" width="9.00390625" style="200" customWidth="1"/>
    <col min="11" max="11" width="9.421875" style="200" customWidth="1"/>
    <col min="12" max="12" width="9.7109375" style="200" customWidth="1"/>
    <col min="13" max="13" width="9.421875" style="200" customWidth="1"/>
    <col min="14" max="15" width="9.7109375" style="200" customWidth="1"/>
    <col min="16" max="16" width="9.421875" style="343" customWidth="1"/>
    <col min="17" max="17" width="9.7109375" style="214" customWidth="1"/>
    <col min="18" max="18" width="9.421875" style="214" customWidth="1"/>
    <col min="19" max="19" width="9.8515625" style="200" customWidth="1"/>
    <col min="20" max="20" width="9.140625" style="200" customWidth="1"/>
    <col min="21" max="16384" width="9.140625" style="197" customWidth="1"/>
  </cols>
  <sheetData>
    <row r="1" spans="1:21" ht="12.75">
      <c r="A1" s="196" t="s">
        <v>586</v>
      </c>
      <c r="B1" s="196"/>
      <c r="U1" s="200"/>
    </row>
    <row r="2" spans="1:21" ht="12.75">
      <c r="A2" s="196" t="s">
        <v>587</v>
      </c>
      <c r="B2" s="196"/>
      <c r="U2" s="200"/>
    </row>
    <row r="3" spans="1:21" ht="12.75">
      <c r="A3" s="196" t="s">
        <v>588</v>
      </c>
      <c r="B3" s="196"/>
      <c r="F3" s="331"/>
      <c r="G3" s="333"/>
      <c r="H3" s="333"/>
      <c r="J3" s="331"/>
      <c r="K3" s="333"/>
      <c r="N3" s="334"/>
      <c r="U3" s="200"/>
    </row>
    <row r="4" spans="1:21" ht="12.75">
      <c r="A4" s="200"/>
      <c r="B4" s="200"/>
      <c r="U4" s="340"/>
    </row>
    <row r="5" spans="1:21" ht="14.25">
      <c r="A5" s="207" t="s">
        <v>626</v>
      </c>
      <c r="B5" s="207"/>
      <c r="C5" s="298"/>
      <c r="D5" s="298"/>
      <c r="E5" s="298"/>
      <c r="F5" s="298"/>
      <c r="G5" s="298"/>
      <c r="H5" s="298"/>
      <c r="I5" s="298"/>
      <c r="J5" s="298"/>
      <c r="K5" s="298"/>
      <c r="L5" s="298"/>
      <c r="M5" s="298"/>
      <c r="N5" s="298"/>
      <c r="O5" s="298"/>
      <c r="P5" s="300"/>
      <c r="Q5" s="299"/>
      <c r="R5" s="299"/>
      <c r="S5" s="298"/>
      <c r="T5" s="298"/>
      <c r="U5" s="200"/>
    </row>
    <row r="6" spans="1:21" ht="14.25">
      <c r="A6" s="210" t="s">
        <v>627</v>
      </c>
      <c r="B6" s="210" t="s">
        <v>501</v>
      </c>
      <c r="C6" s="14">
        <v>1991</v>
      </c>
      <c r="D6" s="14">
        <v>1992</v>
      </c>
      <c r="E6" s="14">
        <v>1993</v>
      </c>
      <c r="F6" s="14">
        <v>1994</v>
      </c>
      <c r="G6" s="221">
        <v>1995</v>
      </c>
      <c r="H6" s="14">
        <v>1996</v>
      </c>
      <c r="I6" s="14">
        <v>1997</v>
      </c>
      <c r="J6" s="14">
        <v>1998</v>
      </c>
      <c r="K6" s="14">
        <v>1999</v>
      </c>
      <c r="L6" s="14">
        <v>2000</v>
      </c>
      <c r="M6" s="14">
        <v>2001</v>
      </c>
      <c r="N6" s="153">
        <v>2002</v>
      </c>
      <c r="O6" s="153">
        <v>2003</v>
      </c>
      <c r="P6" s="153">
        <v>2004</v>
      </c>
      <c r="Q6" s="153">
        <v>2005</v>
      </c>
      <c r="R6" s="153">
        <v>2006</v>
      </c>
      <c r="S6" s="153" t="s">
        <v>100</v>
      </c>
      <c r="T6" s="500" t="s">
        <v>705</v>
      </c>
      <c r="U6" s="152" t="s">
        <v>709</v>
      </c>
    </row>
    <row r="7" spans="1:21" ht="15">
      <c r="A7" s="222" t="s">
        <v>547</v>
      </c>
      <c r="B7" s="222" t="s">
        <v>502</v>
      </c>
      <c r="C7" s="302"/>
      <c r="D7" s="302"/>
      <c r="E7" s="302"/>
      <c r="F7" s="302"/>
      <c r="G7" s="302"/>
      <c r="H7" s="302"/>
      <c r="I7" s="302"/>
      <c r="J7" s="302"/>
      <c r="K7" s="302"/>
      <c r="L7" s="302"/>
      <c r="M7" s="302"/>
      <c r="N7" s="302"/>
      <c r="O7" s="302"/>
      <c r="P7" s="304"/>
      <c r="Q7" s="303"/>
      <c r="R7" s="303"/>
      <c r="S7" s="302"/>
      <c r="T7" s="495"/>
      <c r="U7" s="495"/>
    </row>
    <row r="8" spans="1:21" ht="15">
      <c r="A8" s="196"/>
      <c r="B8" s="196"/>
      <c r="C8" s="277"/>
      <c r="D8" s="277"/>
      <c r="E8" s="277"/>
      <c r="F8" s="277"/>
      <c r="G8" s="277"/>
      <c r="H8" s="277"/>
      <c r="I8" s="277"/>
      <c r="J8" s="277"/>
      <c r="K8" s="277"/>
      <c r="L8" s="277"/>
      <c r="M8" s="277"/>
      <c r="N8" s="277"/>
      <c r="O8" s="277"/>
      <c r="P8" s="306"/>
      <c r="Q8" s="305"/>
      <c r="R8" s="305"/>
      <c r="S8" s="277"/>
      <c r="T8" s="496"/>
      <c r="U8" s="496"/>
    </row>
    <row r="9" spans="1:21" ht="12.75">
      <c r="A9" s="196" t="s">
        <v>583</v>
      </c>
      <c r="B9" s="196" t="s">
        <v>504</v>
      </c>
      <c r="C9" s="33">
        <v>1310.6885109145553</v>
      </c>
      <c r="D9" s="33">
        <v>1702.9027554227991</v>
      </c>
      <c r="E9" s="33">
        <v>2270.3688193039375</v>
      </c>
      <c r="F9" s="33">
        <v>3297.324298277924</v>
      </c>
      <c r="G9" s="33">
        <v>3516.9777302366574</v>
      </c>
      <c r="H9" s="33">
        <v>3844.2714351307577</v>
      </c>
      <c r="I9" s="33">
        <v>5028.819001199179</v>
      </c>
      <c r="J9" s="33">
        <v>6933.883644228716</v>
      </c>
      <c r="K9" s="33">
        <v>8254.327054878038</v>
      </c>
      <c r="L9" s="33">
        <v>10073.447667485741</v>
      </c>
      <c r="M9" s="33">
        <v>9403.834970642798</v>
      </c>
      <c r="N9" s="177">
        <v>10814</v>
      </c>
      <c r="O9" s="177">
        <v>13345</v>
      </c>
      <c r="P9" s="177">
        <v>13935</v>
      </c>
      <c r="Q9" s="177">
        <v>13088</v>
      </c>
      <c r="R9" s="177">
        <v>13875</v>
      </c>
      <c r="S9" s="33">
        <v>18742</v>
      </c>
      <c r="T9" s="185">
        <v>15660</v>
      </c>
      <c r="U9" s="185">
        <v>16058</v>
      </c>
    </row>
    <row r="10" spans="1:21" ht="15">
      <c r="A10" s="200" t="s">
        <v>628</v>
      </c>
      <c r="B10" s="200" t="s">
        <v>508</v>
      </c>
      <c r="C10" s="310">
        <v>776.8600323257194</v>
      </c>
      <c r="D10" s="310">
        <v>1010.9776259601427</v>
      </c>
      <c r="E10" s="310">
        <v>1330.8710620899367</v>
      </c>
      <c r="F10" s="310">
        <v>1562.297648900976</v>
      </c>
      <c r="G10" s="310">
        <v>1757.0592677434058</v>
      </c>
      <c r="H10" s="310">
        <v>1728.8036960978718</v>
      </c>
      <c r="I10" s="310">
        <v>2523.996212407896</v>
      </c>
      <c r="J10" s="310">
        <v>2765.6822627330876</v>
      </c>
      <c r="K10" s="310">
        <v>4097.898828234716</v>
      </c>
      <c r="L10" s="310">
        <v>4887.036579192126</v>
      </c>
      <c r="M10" s="310">
        <v>4724</v>
      </c>
      <c r="N10" s="315">
        <v>4504</v>
      </c>
      <c r="O10" s="315">
        <v>6056</v>
      </c>
      <c r="P10" s="315">
        <v>5827</v>
      </c>
      <c r="Q10" s="315">
        <v>5887</v>
      </c>
      <c r="R10" s="315">
        <v>6314</v>
      </c>
      <c r="S10" s="310">
        <v>10092</v>
      </c>
      <c r="T10" s="496">
        <v>9981</v>
      </c>
      <c r="U10" s="496">
        <v>11008</v>
      </c>
    </row>
    <row r="11" spans="1:21" ht="15">
      <c r="A11" s="200" t="s">
        <v>551</v>
      </c>
      <c r="B11" s="200" t="s">
        <v>510</v>
      </c>
      <c r="C11" s="310">
        <v>171.21530913781822</v>
      </c>
      <c r="D11" s="310">
        <v>250.76819835411294</v>
      </c>
      <c r="E11" s="310">
        <v>302.5700797042583</v>
      </c>
      <c r="F11" s="310">
        <v>938.8250055081546</v>
      </c>
      <c r="G11" s="310">
        <v>848.5080889983232</v>
      </c>
      <c r="H11" s="310">
        <v>1191.6114589798055</v>
      </c>
      <c r="I11" s="310">
        <v>1587.5258378702026</v>
      </c>
      <c r="J11" s="310">
        <v>1639.327719220348</v>
      </c>
      <c r="K11" s="310">
        <v>1618.9769801185053</v>
      </c>
      <c r="L11" s="310">
        <v>1713.8349706427973</v>
      </c>
      <c r="M11" s="310">
        <v>1713.8349706427973</v>
      </c>
      <c r="N11" s="315">
        <v>1374</v>
      </c>
      <c r="O11" s="315">
        <v>2128</v>
      </c>
      <c r="P11" s="315">
        <v>2626</v>
      </c>
      <c r="Q11" s="315">
        <v>2364</v>
      </c>
      <c r="R11" s="315">
        <v>2945</v>
      </c>
      <c r="S11" s="310">
        <v>3481</v>
      </c>
      <c r="T11" s="496">
        <v>3349</v>
      </c>
      <c r="U11" s="496">
        <v>2621</v>
      </c>
    </row>
    <row r="12" spans="1:21" ht="15">
      <c r="A12" s="200" t="s">
        <v>552</v>
      </c>
      <c r="B12" s="200" t="s">
        <v>606</v>
      </c>
      <c r="C12" s="310">
        <v>362.61316945101777</v>
      </c>
      <c r="D12" s="310">
        <v>441.1569311085434</v>
      </c>
      <c r="E12" s="310">
        <v>636.9276775097422</v>
      </c>
      <c r="F12" s="310">
        <v>796.2016438687932</v>
      </c>
      <c r="G12" s="310">
        <v>911.4103734949283</v>
      </c>
      <c r="H12" s="310">
        <v>923.8562800530801</v>
      </c>
      <c r="I12" s="310">
        <v>917.2969509210811</v>
      </c>
      <c r="J12" s="310">
        <v>2528.87366227528</v>
      </c>
      <c r="K12" s="310">
        <v>2537.4512465248167</v>
      </c>
      <c r="L12" s="310">
        <v>3472.576117650818</v>
      </c>
      <c r="M12" s="310">
        <v>2966</v>
      </c>
      <c r="N12" s="315">
        <v>4936</v>
      </c>
      <c r="O12" s="315">
        <v>5161</v>
      </c>
      <c r="P12" s="315">
        <v>5482</v>
      </c>
      <c r="Q12" s="315">
        <v>4837</v>
      </c>
      <c r="R12" s="315">
        <v>4616</v>
      </c>
      <c r="S12" s="310">
        <v>5168</v>
      </c>
      <c r="T12" s="496">
        <v>2330</v>
      </c>
      <c r="U12" s="496">
        <v>2430</v>
      </c>
    </row>
    <row r="13" spans="1:21" ht="15">
      <c r="A13" s="200"/>
      <c r="B13" s="200"/>
      <c r="C13" s="310"/>
      <c r="D13" s="310"/>
      <c r="E13" s="310"/>
      <c r="F13" s="310"/>
      <c r="G13" s="310"/>
      <c r="H13" s="310"/>
      <c r="I13" s="310"/>
      <c r="J13" s="310"/>
      <c r="K13" s="310"/>
      <c r="L13" s="310"/>
      <c r="M13" s="310"/>
      <c r="N13" s="315"/>
      <c r="O13" s="315"/>
      <c r="P13" s="315"/>
      <c r="Q13" s="315"/>
      <c r="R13" s="315"/>
      <c r="S13" s="310"/>
      <c r="T13" s="496"/>
      <c r="U13" s="496"/>
    </row>
    <row r="14" spans="1:21" ht="12.75">
      <c r="A14" s="196" t="s">
        <v>553</v>
      </c>
      <c r="B14" s="196" t="s">
        <v>513</v>
      </c>
      <c r="C14" s="33">
        <v>1594.0851670022016</v>
      </c>
      <c r="D14" s="33">
        <v>1537.237647858211</v>
      </c>
      <c r="E14" s="33">
        <v>1813.065847255089</v>
      </c>
      <c r="F14" s="33">
        <v>1968.3033033790637</v>
      </c>
      <c r="G14" s="33">
        <v>2411.3103016786836</v>
      </c>
      <c r="H14" s="33">
        <v>2604.5582291829596</v>
      </c>
      <c r="I14" s="33">
        <v>3215.584966017629</v>
      </c>
      <c r="J14" s="33">
        <v>6544.528594470317</v>
      </c>
      <c r="K14" s="33">
        <v>8792.19204370195</v>
      </c>
      <c r="L14" s="33">
        <v>14142.754548222001</v>
      </c>
      <c r="M14" s="33">
        <v>16088</v>
      </c>
      <c r="N14" s="177">
        <v>19496</v>
      </c>
      <c r="O14" s="177">
        <v>24528</v>
      </c>
      <c r="P14" s="177">
        <v>26361</v>
      </c>
      <c r="Q14" s="177">
        <v>30871</v>
      </c>
      <c r="R14" s="177">
        <v>37447</v>
      </c>
      <c r="S14" s="33">
        <v>41542</v>
      </c>
      <c r="T14" s="185">
        <v>41855</v>
      </c>
      <c r="U14" s="185">
        <v>43218</v>
      </c>
    </row>
    <row r="15" spans="1:21" ht="15">
      <c r="A15" s="200" t="s">
        <v>554</v>
      </c>
      <c r="B15" s="200" t="s">
        <v>515</v>
      </c>
      <c r="C15" s="310">
        <v>1136.6140070268916</v>
      </c>
      <c r="D15" s="310">
        <v>1079.5982999564394</v>
      </c>
      <c r="E15" s="310">
        <v>1144.8552154235056</v>
      </c>
      <c r="F15" s="310">
        <v>1378.8046211314675</v>
      </c>
      <c r="G15" s="310">
        <v>1585.675770679126</v>
      </c>
      <c r="H15" s="310">
        <v>1662.705840998498</v>
      </c>
      <c r="I15" s="310">
        <v>1962.4167259529106</v>
      </c>
      <c r="J15" s="310">
        <v>2130.7728403408832</v>
      </c>
      <c r="K15" s="310">
        <v>3163.6148967410227</v>
      </c>
      <c r="L15" s="310">
        <v>3119.8860358610295</v>
      </c>
      <c r="M15" s="310">
        <v>3234</v>
      </c>
      <c r="N15" s="315">
        <v>3505</v>
      </c>
      <c r="O15" s="315">
        <v>4500</v>
      </c>
      <c r="P15" s="315">
        <v>4152</v>
      </c>
      <c r="Q15" s="315">
        <v>4933</v>
      </c>
      <c r="R15" s="315">
        <v>6535</v>
      </c>
      <c r="S15" s="310">
        <v>6844</v>
      </c>
      <c r="T15" s="496">
        <v>5456</v>
      </c>
      <c r="U15" s="496">
        <v>6635</v>
      </c>
    </row>
    <row r="16" spans="1:21" ht="15">
      <c r="A16" s="200" t="s">
        <v>629</v>
      </c>
      <c r="B16" s="200" t="s">
        <v>517</v>
      </c>
      <c r="C16" s="310">
        <v>90.65329236275444</v>
      </c>
      <c r="D16" s="310">
        <v>133.37302568397826</v>
      </c>
      <c r="E16" s="310">
        <v>136.0640325073624</v>
      </c>
      <c r="F16" s="310">
        <v>167.6833626821265</v>
      </c>
      <c r="G16" s="310">
        <v>281.378400970108</v>
      </c>
      <c r="H16" s="310">
        <v>407.85572166916427</v>
      </c>
      <c r="I16" s="310">
        <v>612.5404281728231</v>
      </c>
      <c r="J16" s="310">
        <v>3549.269812117267</v>
      </c>
      <c r="K16" s="310">
        <v>4392.564075395284</v>
      </c>
      <c r="L16" s="310">
        <v>8165.523829706361</v>
      </c>
      <c r="M16" s="310">
        <v>9431</v>
      </c>
      <c r="N16" s="315">
        <v>10514</v>
      </c>
      <c r="O16" s="315">
        <v>13306</v>
      </c>
      <c r="P16" s="315">
        <v>13635</v>
      </c>
      <c r="Q16" s="315">
        <v>14173</v>
      </c>
      <c r="R16" s="315">
        <v>15496</v>
      </c>
      <c r="S16" s="310">
        <v>17271</v>
      </c>
      <c r="T16" s="496">
        <v>19038</v>
      </c>
      <c r="U16" s="496">
        <v>18688</v>
      </c>
    </row>
    <row r="17" spans="1:21" ht="15">
      <c r="A17" s="200" t="s">
        <v>556</v>
      </c>
      <c r="B17" s="200"/>
      <c r="C17" s="310"/>
      <c r="D17" s="310"/>
      <c r="E17" s="310"/>
      <c r="F17" s="310"/>
      <c r="G17" s="310"/>
      <c r="H17" s="310"/>
      <c r="I17" s="310"/>
      <c r="J17" s="310"/>
      <c r="K17" s="310"/>
      <c r="L17" s="310"/>
      <c r="M17" s="310"/>
      <c r="N17" s="315"/>
      <c r="O17" s="315"/>
      <c r="P17" s="315"/>
      <c r="Q17" s="315"/>
      <c r="R17" s="315"/>
      <c r="S17" s="310"/>
      <c r="T17" s="496"/>
      <c r="U17" s="496"/>
    </row>
    <row r="18" spans="1:21" ht="15">
      <c r="A18" s="200" t="s">
        <v>557</v>
      </c>
      <c r="B18" s="200" t="s">
        <v>607</v>
      </c>
      <c r="C18" s="310">
        <v>366.8178676125556</v>
      </c>
      <c r="D18" s="310">
        <v>324.2663222177933</v>
      </c>
      <c r="E18" s="310">
        <v>532.1465993242209</v>
      </c>
      <c r="F18" s="310">
        <v>421.8153195654697</v>
      </c>
      <c r="G18" s="310">
        <v>544.2561300294497</v>
      </c>
      <c r="H18" s="310">
        <v>533.9966665152975</v>
      </c>
      <c r="I18" s="310">
        <v>640.6278118918955</v>
      </c>
      <c r="J18" s="310">
        <v>864.4859420121667</v>
      </c>
      <c r="K18" s="310">
        <v>1236.0130715656446</v>
      </c>
      <c r="L18" s="310">
        <v>2857.344682654611</v>
      </c>
      <c r="M18" s="310">
        <v>3423</v>
      </c>
      <c r="N18" s="315">
        <v>5477</v>
      </c>
      <c r="O18" s="315">
        <v>6722</v>
      </c>
      <c r="P18" s="315">
        <v>8574</v>
      </c>
      <c r="Q18" s="64">
        <v>11764</v>
      </c>
      <c r="R18" s="64">
        <v>15416</v>
      </c>
      <c r="S18" s="310">
        <v>17428</v>
      </c>
      <c r="T18" s="496">
        <v>17361</v>
      </c>
      <c r="U18" s="496">
        <v>17896</v>
      </c>
    </row>
    <row r="19" spans="1:21" ht="15">
      <c r="A19" s="200"/>
      <c r="B19" s="200"/>
      <c r="C19" s="310"/>
      <c r="D19" s="310"/>
      <c r="E19" s="310"/>
      <c r="F19" s="310"/>
      <c r="G19" s="310"/>
      <c r="H19" s="310"/>
      <c r="I19" s="310"/>
      <c r="J19" s="310"/>
      <c r="K19" s="310"/>
      <c r="L19" s="310"/>
      <c r="M19" s="310"/>
      <c r="N19" s="315"/>
      <c r="O19" s="315"/>
      <c r="P19" s="315"/>
      <c r="Q19" s="315"/>
      <c r="R19" s="315"/>
      <c r="S19" s="310"/>
      <c r="T19" s="496"/>
      <c r="U19" s="496"/>
    </row>
    <row r="20" spans="1:21" ht="12.75">
      <c r="A20" s="196" t="s">
        <v>558</v>
      </c>
      <c r="B20" s="196" t="s">
        <v>521</v>
      </c>
      <c r="C20" s="33">
        <v>28.9283233513799</v>
      </c>
      <c r="D20" s="33">
        <v>13.959597896305416</v>
      </c>
      <c r="E20" s="33">
        <v>18.837047763689235</v>
      </c>
      <c r="F20" s="33">
        <v>57.01570707045224</v>
      </c>
      <c r="G20" s="33">
        <v>230.92202303165465</v>
      </c>
      <c r="H20" s="33">
        <v>366.313303833171</v>
      </c>
      <c r="I20" s="33">
        <v>370.5180019947088</v>
      </c>
      <c r="J20" s="33">
        <v>530.4647200596058</v>
      </c>
      <c r="K20" s="33">
        <v>1075.0572259419785</v>
      </c>
      <c r="L20" s="33">
        <v>1734.3538976711018</v>
      </c>
      <c r="M20" s="33">
        <v>1665</v>
      </c>
      <c r="N20" s="177">
        <v>1922</v>
      </c>
      <c r="O20" s="177">
        <v>1724</v>
      </c>
      <c r="P20" s="177">
        <v>1614</v>
      </c>
      <c r="Q20" s="177">
        <v>2260</v>
      </c>
      <c r="R20" s="177">
        <v>2005</v>
      </c>
      <c r="S20" s="33">
        <v>1641</v>
      </c>
      <c r="T20" s="185">
        <v>1953</v>
      </c>
      <c r="U20" s="185">
        <v>1825</v>
      </c>
    </row>
    <row r="21" spans="1:21" ht="15">
      <c r="A21" s="200"/>
      <c r="B21" s="200"/>
      <c r="C21" s="310"/>
      <c r="D21" s="310"/>
      <c r="E21" s="310"/>
      <c r="F21" s="310"/>
      <c r="G21" s="310"/>
      <c r="H21" s="310"/>
      <c r="I21" s="310"/>
      <c r="J21" s="310"/>
      <c r="K21" s="310"/>
      <c r="L21" s="310"/>
      <c r="M21" s="310"/>
      <c r="N21" s="315"/>
      <c r="O21" s="315"/>
      <c r="P21" s="315"/>
      <c r="Q21" s="315"/>
      <c r="R21" s="315"/>
      <c r="S21" s="310"/>
      <c r="T21" s="496"/>
      <c r="U21" s="496"/>
    </row>
    <row r="22" spans="1:21" ht="12.75">
      <c r="A22" s="196" t="s">
        <v>559</v>
      </c>
      <c r="B22" s="196"/>
      <c r="C22" s="11" t="s">
        <v>384</v>
      </c>
      <c r="D22" s="11" t="s">
        <v>384</v>
      </c>
      <c r="E22" s="11" t="s">
        <v>384</v>
      </c>
      <c r="F22" s="33">
        <v>33.46939736584069</v>
      </c>
      <c r="G22" s="33">
        <v>45.91530392399251</v>
      </c>
      <c r="H22" s="33">
        <v>56.00657951168317</v>
      </c>
      <c r="I22" s="33">
        <v>73.3299359372188</v>
      </c>
      <c r="J22" s="33">
        <v>94.52161467136919</v>
      </c>
      <c r="K22" s="33">
        <v>114.70416584675053</v>
      </c>
      <c r="L22" s="33">
        <v>134.88671702213185</v>
      </c>
      <c r="M22" s="33">
        <v>155</v>
      </c>
      <c r="N22" s="177">
        <v>175</v>
      </c>
      <c r="O22" s="177">
        <v>195</v>
      </c>
      <c r="P22" s="177">
        <v>215</v>
      </c>
      <c r="Q22" s="177">
        <v>235</v>
      </c>
      <c r="R22" s="177">
        <v>256</v>
      </c>
      <c r="S22" s="33">
        <v>320</v>
      </c>
      <c r="T22" s="185">
        <v>270</v>
      </c>
      <c r="U22" s="185">
        <v>291</v>
      </c>
    </row>
    <row r="23" spans="1:21" ht="15">
      <c r="A23" s="196" t="s">
        <v>560</v>
      </c>
      <c r="B23" s="196"/>
      <c r="C23" s="310"/>
      <c r="D23" s="310"/>
      <c r="E23" s="310"/>
      <c r="F23" s="310"/>
      <c r="G23" s="310"/>
      <c r="H23" s="310"/>
      <c r="I23" s="310"/>
      <c r="J23" s="310"/>
      <c r="K23" s="310"/>
      <c r="L23" s="310"/>
      <c r="M23" s="310"/>
      <c r="N23" s="315"/>
      <c r="O23" s="315"/>
      <c r="P23" s="315"/>
      <c r="Q23" s="315"/>
      <c r="R23" s="315"/>
      <c r="S23" s="310"/>
      <c r="T23" s="496"/>
      <c r="U23" s="496"/>
    </row>
    <row r="24" spans="1:21" ht="15">
      <c r="A24" s="196" t="s">
        <v>561</v>
      </c>
      <c r="B24" s="196"/>
      <c r="C24" s="310"/>
      <c r="D24" s="310"/>
      <c r="E24" s="310"/>
      <c r="F24" s="310"/>
      <c r="G24" s="310"/>
      <c r="H24" s="310"/>
      <c r="I24" s="310"/>
      <c r="J24" s="310"/>
      <c r="K24" s="310"/>
      <c r="L24" s="310"/>
      <c r="M24" s="310"/>
      <c r="N24" s="315"/>
      <c r="O24" s="315"/>
      <c r="P24" s="315"/>
      <c r="Q24" s="315"/>
      <c r="R24" s="315"/>
      <c r="S24" s="310"/>
      <c r="T24" s="496"/>
      <c r="U24" s="496"/>
    </row>
    <row r="25" spans="1:21" ht="26.25">
      <c r="A25" s="223" t="s">
        <v>630</v>
      </c>
      <c r="B25" s="223"/>
      <c r="C25" s="310"/>
      <c r="D25" s="310"/>
      <c r="E25" s="310"/>
      <c r="F25" s="310"/>
      <c r="G25" s="310"/>
      <c r="H25" s="310"/>
      <c r="I25" s="310"/>
      <c r="J25" s="310"/>
      <c r="K25" s="310"/>
      <c r="L25" s="310"/>
      <c r="M25" s="310"/>
      <c r="N25" s="315"/>
      <c r="O25" s="315"/>
      <c r="P25" s="315"/>
      <c r="Q25" s="315"/>
      <c r="R25" s="315"/>
      <c r="S25" s="310"/>
      <c r="T25" s="496"/>
      <c r="U25" s="496"/>
    </row>
    <row r="26" spans="1:21" ht="15">
      <c r="A26" s="196"/>
      <c r="B26" s="196"/>
      <c r="C26" s="11"/>
      <c r="D26" s="11"/>
      <c r="E26" s="11"/>
      <c r="F26" s="11"/>
      <c r="G26" s="11"/>
      <c r="H26" s="11"/>
      <c r="I26" s="11"/>
      <c r="J26" s="317"/>
      <c r="K26" s="317"/>
      <c r="L26" s="317"/>
      <c r="M26" s="317"/>
      <c r="N26" s="316"/>
      <c r="O26" s="316"/>
      <c r="P26" s="315"/>
      <c r="Q26" s="315"/>
      <c r="R26" s="315"/>
      <c r="S26" s="310"/>
      <c r="T26" s="496"/>
      <c r="U26" s="496"/>
    </row>
    <row r="27" spans="1:21" ht="15">
      <c r="A27" s="200"/>
      <c r="B27" s="200"/>
      <c r="C27" s="310"/>
      <c r="D27" s="310"/>
      <c r="E27" s="310"/>
      <c r="F27" s="310"/>
      <c r="G27" s="310"/>
      <c r="H27" s="310"/>
      <c r="I27" s="310"/>
      <c r="J27" s="310"/>
      <c r="K27" s="310"/>
      <c r="L27" s="310"/>
      <c r="M27" s="310"/>
      <c r="N27" s="315"/>
      <c r="O27" s="315"/>
      <c r="P27" s="315"/>
      <c r="Q27" s="315"/>
      <c r="R27" s="315"/>
      <c r="S27" s="310"/>
      <c r="T27" s="496"/>
      <c r="U27" s="496"/>
    </row>
    <row r="28" spans="1:21" ht="12.75">
      <c r="A28" s="196" t="s">
        <v>563</v>
      </c>
      <c r="B28" s="196"/>
      <c r="C28" s="33">
        <v>2933.702001268137</v>
      </c>
      <c r="D28" s="33">
        <v>3254.1000011773153</v>
      </c>
      <c r="E28" s="33">
        <v>4102.2717143227155</v>
      </c>
      <c r="F28" s="33">
        <v>5356.11270609328</v>
      </c>
      <c r="G28" s="33">
        <v>6205.125358870988</v>
      </c>
      <c r="H28" s="33">
        <v>6871.1495476585715</v>
      </c>
      <c r="I28" s="33">
        <v>8688.251905148736</v>
      </c>
      <c r="J28" s="33">
        <v>14103.398573430008</v>
      </c>
      <c r="K28" s="33">
        <v>18236.280490368717</v>
      </c>
      <c r="L28" s="33">
        <v>26085.442830400974</v>
      </c>
      <c r="M28" s="33">
        <v>27311.834970642798</v>
      </c>
      <c r="N28" s="177">
        <v>32407</v>
      </c>
      <c r="O28" s="177">
        <v>39792</v>
      </c>
      <c r="P28" s="177">
        <v>42125</v>
      </c>
      <c r="Q28" s="177">
        <v>46454</v>
      </c>
      <c r="R28" s="177">
        <v>53583</v>
      </c>
      <c r="S28" s="33">
        <v>62245</v>
      </c>
      <c r="T28" s="185">
        <v>59738</v>
      </c>
      <c r="U28" s="185">
        <v>61392</v>
      </c>
    </row>
    <row r="29" spans="1:21" ht="12.75">
      <c r="A29" s="200"/>
      <c r="B29" s="200"/>
      <c r="N29" s="214"/>
      <c r="O29" s="214"/>
      <c r="P29" s="204"/>
      <c r="Q29" s="204"/>
      <c r="R29" s="204"/>
      <c r="U29" s="200"/>
    </row>
    <row r="30" spans="1:21" ht="12.75">
      <c r="A30" s="200"/>
      <c r="B30" s="200"/>
      <c r="U30" s="200"/>
    </row>
    <row r="31" spans="1:21" ht="14.25">
      <c r="A31" s="205" t="s">
        <v>631</v>
      </c>
      <c r="B31" s="205"/>
      <c r="U31" s="200"/>
    </row>
    <row r="32" spans="1:21" ht="14.25">
      <c r="A32" s="205" t="s">
        <v>632</v>
      </c>
      <c r="B32" s="205"/>
      <c r="U32" s="200"/>
    </row>
    <row r="33" spans="1:21" ht="14.25">
      <c r="A33" s="205" t="s">
        <v>633</v>
      </c>
      <c r="B33" s="205"/>
      <c r="U33" s="200"/>
    </row>
    <row r="34" spans="1:21" ht="12.75">
      <c r="A34" s="200"/>
      <c r="B34" s="200"/>
      <c r="U34" s="200"/>
    </row>
    <row r="35" spans="1:21" ht="12.75">
      <c r="A35" s="200"/>
      <c r="B35" s="200"/>
      <c r="U35" s="200"/>
    </row>
    <row r="36" spans="1:21" ht="12.75">
      <c r="A36" s="200"/>
      <c r="B36" s="200"/>
      <c r="U36" s="200"/>
    </row>
  </sheetData>
  <sheetProtection/>
  <printOptions/>
  <pageMargins left="0.7086614173228347" right="0.3937007874015748" top="0.4330708661417323" bottom="0.4330708661417323" header="0.31496062992125984" footer="0"/>
  <pageSetup horizontalDpi="300" verticalDpi="300" orientation="landscape" paperSize="9" scale="55" r:id="rId1"/>
  <headerFooter alignWithMargins="0">
    <oddHeader>&amp;R15.3.2010</oddHeader>
  </headerFooter>
</worksheet>
</file>

<file path=xl/worksheets/sheet28.xml><?xml version="1.0" encoding="utf-8"?>
<worksheet xmlns="http://schemas.openxmlformats.org/spreadsheetml/2006/main" xmlns:r="http://schemas.openxmlformats.org/officeDocument/2006/relationships">
  <sheetPr>
    <pageSetUpPr fitToPage="1"/>
  </sheetPr>
  <dimension ref="A1:T59"/>
  <sheetViews>
    <sheetView zoomScalePageLayoutView="0" workbookViewId="0" topLeftCell="A1">
      <pane xSplit="3" ySplit="7" topLeftCell="D8" activePane="bottomRight" state="frozen"/>
      <selection pane="topLeft" activeCell="A1" sqref="A1"/>
      <selection pane="topRight" activeCell="A1" sqref="A1"/>
      <selection pane="bottomLeft" activeCell="A1" sqref="A1"/>
      <selection pane="bottomRight" activeCell="A10" sqref="A10"/>
    </sheetView>
  </sheetViews>
  <sheetFormatPr defaultColWidth="9.140625" defaultRowHeight="15"/>
  <cols>
    <col min="1" max="1" width="9.140625" style="197" customWidth="1"/>
    <col min="2" max="2" width="28.00390625" style="197" customWidth="1"/>
    <col min="3" max="3" width="22.421875" style="197" customWidth="1"/>
    <col min="4" max="7" width="7.00390625" style="200" customWidth="1"/>
    <col min="8" max="8" width="7.7109375" style="200" customWidth="1"/>
    <col min="9" max="9" width="8.00390625" style="200" customWidth="1"/>
    <col min="10" max="11" width="8.421875" style="200" customWidth="1"/>
    <col min="12" max="13" width="8.28125" style="214" customWidth="1"/>
    <col min="14" max="14" width="8.421875" style="330" customWidth="1"/>
    <col min="15" max="15" width="9.140625" style="214" customWidth="1"/>
    <col min="16" max="16" width="9.140625" style="344" customWidth="1"/>
    <col min="17" max="17" width="9.28125" style="200" customWidth="1"/>
    <col min="18" max="18" width="9.140625" style="200" customWidth="1"/>
    <col min="19" max="16384" width="9.140625" style="197" customWidth="1"/>
  </cols>
  <sheetData>
    <row r="1" spans="1:20" ht="12.75">
      <c r="A1" s="196" t="s">
        <v>586</v>
      </c>
      <c r="B1" s="200"/>
      <c r="C1" s="200"/>
      <c r="S1" s="200"/>
      <c r="T1" s="200"/>
    </row>
    <row r="2" spans="1:20" ht="12.75">
      <c r="A2" s="196" t="s">
        <v>587</v>
      </c>
      <c r="B2" s="200"/>
      <c r="C2" s="200"/>
      <c r="S2" s="200"/>
      <c r="T2" s="200"/>
    </row>
    <row r="3" spans="1:20" ht="12.75">
      <c r="A3" s="196" t="s">
        <v>588</v>
      </c>
      <c r="B3" s="200"/>
      <c r="C3" s="200"/>
      <c r="D3" s="331"/>
      <c r="E3" s="333"/>
      <c r="F3" s="333"/>
      <c r="H3" s="331"/>
      <c r="I3" s="333"/>
      <c r="L3" s="334"/>
      <c r="S3" s="200"/>
      <c r="T3" s="200"/>
    </row>
    <row r="4" spans="1:20" ht="12.75">
      <c r="A4" s="200"/>
      <c r="B4" s="200"/>
      <c r="C4" s="200"/>
      <c r="S4" s="340"/>
      <c r="T4" s="200"/>
    </row>
    <row r="5" spans="1:20" ht="14.25">
      <c r="A5" s="169" t="s">
        <v>634</v>
      </c>
      <c r="B5" s="298"/>
      <c r="C5" s="298"/>
      <c r="D5" s="298"/>
      <c r="E5" s="298"/>
      <c r="F5" s="298"/>
      <c r="G5" s="298"/>
      <c r="H5" s="298"/>
      <c r="I5" s="298"/>
      <c r="J5" s="298"/>
      <c r="K5" s="298"/>
      <c r="L5" s="299"/>
      <c r="M5" s="299"/>
      <c r="N5" s="323"/>
      <c r="O5" s="299"/>
      <c r="P5" s="345"/>
      <c r="Q5" s="298"/>
      <c r="R5" s="298"/>
      <c r="S5" s="200"/>
      <c r="T5" s="200"/>
    </row>
    <row r="6" spans="1:20" ht="14.25">
      <c r="A6" s="14" t="s">
        <v>635</v>
      </c>
      <c r="B6" s="294"/>
      <c r="C6" s="294"/>
      <c r="D6" s="14">
        <v>1994</v>
      </c>
      <c r="E6" s="14">
        <v>1995</v>
      </c>
      <c r="F6" s="14">
        <v>1996</v>
      </c>
      <c r="G6" s="14">
        <v>1997</v>
      </c>
      <c r="H6" s="14">
        <v>1998</v>
      </c>
      <c r="I6" s="14">
        <v>1999</v>
      </c>
      <c r="J6" s="14">
        <v>2000</v>
      </c>
      <c r="K6" s="14">
        <v>2001</v>
      </c>
      <c r="L6" s="153">
        <v>2002</v>
      </c>
      <c r="M6" s="153">
        <v>2003</v>
      </c>
      <c r="N6" s="153">
        <v>2004</v>
      </c>
      <c r="O6" s="153">
        <v>2005</v>
      </c>
      <c r="P6" s="153">
        <v>2006</v>
      </c>
      <c r="Q6" s="153" t="s">
        <v>100</v>
      </c>
      <c r="R6" s="505" t="s">
        <v>705</v>
      </c>
      <c r="S6" s="153" t="s">
        <v>709</v>
      </c>
      <c r="T6" s="200"/>
    </row>
    <row r="7" spans="1:20" ht="15">
      <c r="A7" s="154" t="s">
        <v>636</v>
      </c>
      <c r="B7" s="302"/>
      <c r="C7" s="302"/>
      <c r="D7" s="302"/>
      <c r="E7" s="302"/>
      <c r="F7" s="302"/>
      <c r="G7" s="302"/>
      <c r="H7" s="302"/>
      <c r="I7" s="302"/>
      <c r="J7" s="302"/>
      <c r="K7" s="302"/>
      <c r="L7" s="303"/>
      <c r="M7" s="303"/>
      <c r="N7" s="325"/>
      <c r="O7" s="303"/>
      <c r="P7" s="346"/>
      <c r="Q7" s="302"/>
      <c r="R7" s="506"/>
      <c r="S7" s="506"/>
      <c r="T7" s="200"/>
    </row>
    <row r="8" spans="1:20" ht="15">
      <c r="A8" s="18"/>
      <c r="B8" s="277"/>
      <c r="C8" s="277"/>
      <c r="D8" s="277"/>
      <c r="E8" s="277"/>
      <c r="F8" s="277"/>
      <c r="G8" s="277"/>
      <c r="H8" s="277"/>
      <c r="I8" s="277"/>
      <c r="J8" s="277"/>
      <c r="K8" s="277"/>
      <c r="L8" s="305"/>
      <c r="M8" s="305"/>
      <c r="N8" s="327"/>
      <c r="O8" s="305"/>
      <c r="P8" s="347"/>
      <c r="Q8" s="277"/>
      <c r="R8"/>
      <c r="S8"/>
      <c r="T8" s="200"/>
    </row>
    <row r="9" spans="1:20" ht="12.75">
      <c r="A9" s="14" t="s">
        <v>432</v>
      </c>
      <c r="B9" s="277"/>
      <c r="C9" s="277"/>
      <c r="D9" s="33">
        <v>442.07478307962185</v>
      </c>
      <c r="E9" s="33">
        <v>726.5796260509643</v>
      </c>
      <c r="F9" s="33">
        <v>760.6905005777255</v>
      </c>
      <c r="G9" s="33">
        <v>948.5746695527713</v>
      </c>
      <c r="H9" s="33">
        <v>1457.9481140246867</v>
      </c>
      <c r="I9" s="33">
        <v>2136.995793619959</v>
      </c>
      <c r="J9" s="33">
        <v>2927.7651561204434</v>
      </c>
      <c r="K9" s="33">
        <v>2877</v>
      </c>
      <c r="L9" s="179">
        <v>2791</v>
      </c>
      <c r="M9" s="179">
        <v>3652</v>
      </c>
      <c r="N9" s="33">
        <v>3849</v>
      </c>
      <c r="O9" s="33">
        <v>3795</v>
      </c>
      <c r="P9" s="33">
        <v>4951</v>
      </c>
      <c r="Q9" s="33">
        <v>7127</v>
      </c>
      <c r="R9" s="501">
        <v>5016</v>
      </c>
      <c r="S9" s="501">
        <v>3322</v>
      </c>
      <c r="T9" s="200"/>
    </row>
    <row r="10" spans="1:20" ht="12.75">
      <c r="A10" s="294" t="s">
        <v>433</v>
      </c>
      <c r="B10" s="277"/>
      <c r="C10" s="277"/>
      <c r="D10" s="310">
        <v>91.83060784798502</v>
      </c>
      <c r="E10" s="310">
        <v>120.75893119936492</v>
      </c>
      <c r="F10" s="310">
        <v>100.40819209752209</v>
      </c>
      <c r="G10" s="310">
        <v>190.893296533815</v>
      </c>
      <c r="H10" s="310">
        <v>153.38738893289806</v>
      </c>
      <c r="I10" s="310">
        <v>393.05518414055126</v>
      </c>
      <c r="J10" s="310">
        <v>544.4243179559112</v>
      </c>
      <c r="K10" s="310">
        <v>413</v>
      </c>
      <c r="L10" s="80">
        <v>286</v>
      </c>
      <c r="M10" s="80">
        <v>257</v>
      </c>
      <c r="N10" s="80">
        <v>268</v>
      </c>
      <c r="O10" s="80">
        <v>399</v>
      </c>
      <c r="P10" s="80">
        <v>517</v>
      </c>
      <c r="Q10" s="310">
        <v>1181</v>
      </c>
      <c r="R10" s="503">
        <v>619</v>
      </c>
      <c r="S10" s="503">
        <v>387</v>
      </c>
      <c r="T10" s="200"/>
    </row>
    <row r="11" spans="1:20" ht="12.75">
      <c r="A11" s="294" t="s">
        <v>434</v>
      </c>
      <c r="B11" s="277"/>
      <c r="C11" s="277"/>
      <c r="D11" s="317" t="s">
        <v>384</v>
      </c>
      <c r="E11" s="317" t="s">
        <v>384</v>
      </c>
      <c r="F11" s="317" t="s">
        <v>384</v>
      </c>
      <c r="G11" s="317" t="s">
        <v>384</v>
      </c>
      <c r="H11" s="317" t="s">
        <v>384</v>
      </c>
      <c r="I11" s="310">
        <v>10.932215219998216</v>
      </c>
      <c r="J11" s="310">
        <v>11.100403146459728</v>
      </c>
      <c r="K11" s="310">
        <v>-16</v>
      </c>
      <c r="L11" s="80">
        <v>0</v>
      </c>
      <c r="M11" s="80">
        <v>20</v>
      </c>
      <c r="N11" s="80">
        <v>24</v>
      </c>
      <c r="O11" s="80">
        <v>39</v>
      </c>
      <c r="P11" s="80">
        <v>52</v>
      </c>
      <c r="Q11" s="310">
        <v>65</v>
      </c>
      <c r="R11" s="503">
        <v>101</v>
      </c>
      <c r="S11" s="503">
        <v>55</v>
      </c>
      <c r="T11" s="200"/>
    </row>
    <row r="12" spans="1:20" ht="12.75">
      <c r="A12" s="294" t="s">
        <v>435</v>
      </c>
      <c r="B12" s="277"/>
      <c r="C12" s="277"/>
      <c r="D12" s="317" t="s">
        <v>384</v>
      </c>
      <c r="E12" s="317" t="s">
        <v>384</v>
      </c>
      <c r="F12" s="317" t="s">
        <v>384</v>
      </c>
      <c r="G12" s="317" t="s">
        <v>384</v>
      </c>
      <c r="H12" s="317" t="s">
        <v>384</v>
      </c>
      <c r="I12" s="317" t="s">
        <v>384</v>
      </c>
      <c r="J12" s="310">
        <v>-13</v>
      </c>
      <c r="K12" s="310">
        <v>-1</v>
      </c>
      <c r="L12" s="80">
        <v>0</v>
      </c>
      <c r="M12" s="80" t="s">
        <v>384</v>
      </c>
      <c r="N12" s="80">
        <v>65</v>
      </c>
      <c r="O12" s="80">
        <v>33</v>
      </c>
      <c r="P12" s="80">
        <v>25</v>
      </c>
      <c r="Q12" s="310">
        <v>30</v>
      </c>
      <c r="R12" s="503">
        <v>37</v>
      </c>
      <c r="S12" s="503">
        <v>26</v>
      </c>
      <c r="T12" s="200"/>
    </row>
    <row r="13" spans="1:20" ht="12.75">
      <c r="A13" s="294" t="s">
        <v>436</v>
      </c>
      <c r="B13" s="277"/>
      <c r="C13" s="277"/>
      <c r="D13" s="310">
        <v>1.0091275587690662</v>
      </c>
      <c r="E13" s="310">
        <v>2.8591947498456873</v>
      </c>
      <c r="F13" s="310">
        <v>-5.550201573229864</v>
      </c>
      <c r="G13" s="310">
        <v>-0.16818792646151104</v>
      </c>
      <c r="H13" s="310">
        <v>4.372886087999286</v>
      </c>
      <c r="I13" s="310">
        <v>2.3546309704611543</v>
      </c>
      <c r="J13" s="310">
        <v>0.6727517058460442</v>
      </c>
      <c r="K13" s="310">
        <v>3</v>
      </c>
      <c r="L13" s="80">
        <v>4</v>
      </c>
      <c r="M13" s="80">
        <v>23</v>
      </c>
      <c r="N13" s="80">
        <v>31</v>
      </c>
      <c r="O13" s="80">
        <v>20</v>
      </c>
      <c r="P13" s="80">
        <v>29</v>
      </c>
      <c r="Q13" s="13">
        <v>37</v>
      </c>
      <c r="R13" s="503">
        <v>31</v>
      </c>
      <c r="S13" s="2" t="s">
        <v>384</v>
      </c>
      <c r="T13" s="200"/>
    </row>
    <row r="14" spans="1:20" ht="12.75">
      <c r="A14" s="294" t="s">
        <v>437</v>
      </c>
      <c r="B14" s="277"/>
      <c r="C14" s="277"/>
      <c r="D14" s="310">
        <v>7.063892911383463</v>
      </c>
      <c r="E14" s="310">
        <v>49.78362623260726</v>
      </c>
      <c r="F14" s="310">
        <v>37.33771967445545</v>
      </c>
      <c r="G14" s="310">
        <v>26.573692380918743</v>
      </c>
      <c r="H14" s="310">
        <v>72.65718423137277</v>
      </c>
      <c r="I14" s="310">
        <v>13.791409969843905</v>
      </c>
      <c r="J14" s="310">
        <v>114.53597792028901</v>
      </c>
      <c r="K14" s="310">
        <v>104</v>
      </c>
      <c r="L14" s="80">
        <v>115</v>
      </c>
      <c r="M14" s="80">
        <v>121</v>
      </c>
      <c r="N14" s="80">
        <v>126</v>
      </c>
      <c r="O14" s="80">
        <v>-72</v>
      </c>
      <c r="P14" s="80">
        <v>195</v>
      </c>
      <c r="Q14" s="310">
        <v>332</v>
      </c>
      <c r="R14" s="503">
        <v>66</v>
      </c>
      <c r="S14" s="503">
        <v>80</v>
      </c>
      <c r="T14" s="200"/>
    </row>
    <row r="15" spans="1:20" ht="12.75">
      <c r="A15" s="294" t="s">
        <v>438</v>
      </c>
      <c r="B15" s="277"/>
      <c r="C15" s="277"/>
      <c r="D15" s="310">
        <v>0.3363758529230221</v>
      </c>
      <c r="E15" s="310">
        <v>-3.7001343821532426</v>
      </c>
      <c r="F15" s="310">
        <v>1.1773154852305772</v>
      </c>
      <c r="G15" s="310">
        <v>-4.036510235076265</v>
      </c>
      <c r="H15" s="310">
        <v>-10.091275587690662</v>
      </c>
      <c r="I15" s="310">
        <v>-6.727517058460442</v>
      </c>
      <c r="J15" s="310">
        <v>1.3455034116920883</v>
      </c>
      <c r="K15" s="310">
        <v>-1</v>
      </c>
      <c r="L15" s="80" t="s">
        <v>384</v>
      </c>
      <c r="M15" s="80">
        <v>-2</v>
      </c>
      <c r="N15" s="80">
        <v>31</v>
      </c>
      <c r="O15" s="80">
        <v>25</v>
      </c>
      <c r="P15" s="80">
        <v>20</v>
      </c>
      <c r="Q15" s="310">
        <v>97</v>
      </c>
      <c r="R15" s="503">
        <v>-13</v>
      </c>
      <c r="S15" s="503">
        <v>-12</v>
      </c>
      <c r="T15" s="200"/>
    </row>
    <row r="16" spans="1:20" ht="12.75">
      <c r="A16" s="294" t="s">
        <v>439</v>
      </c>
      <c r="B16" s="277"/>
      <c r="C16" s="277"/>
      <c r="D16" s="317" t="s">
        <v>384</v>
      </c>
      <c r="E16" s="317" t="s">
        <v>384</v>
      </c>
      <c r="F16" s="317" t="s">
        <v>384</v>
      </c>
      <c r="G16" s="310">
        <v>0.16818792646151104</v>
      </c>
      <c r="H16" s="310">
        <v>2.0182551175381325</v>
      </c>
      <c r="I16" s="310">
        <v>13.791409969843905</v>
      </c>
      <c r="J16" s="310">
        <v>-10.932215219998216</v>
      </c>
      <c r="K16" s="310">
        <v>7</v>
      </c>
      <c r="L16" s="80" t="s">
        <v>384</v>
      </c>
      <c r="M16" s="80">
        <v>22</v>
      </c>
      <c r="N16" s="80">
        <v>13</v>
      </c>
      <c r="O16" s="80">
        <v>15</v>
      </c>
      <c r="P16" s="80">
        <v>22</v>
      </c>
      <c r="Q16" s="310">
        <v>24</v>
      </c>
      <c r="R16" s="503">
        <v>31</v>
      </c>
      <c r="S16" s="503">
        <v>11</v>
      </c>
      <c r="T16" s="200"/>
    </row>
    <row r="17" spans="1:20" ht="12.75">
      <c r="A17" s="294" t="s">
        <v>637</v>
      </c>
      <c r="B17" s="277"/>
      <c r="C17" s="277"/>
      <c r="D17" s="317" t="s">
        <v>384</v>
      </c>
      <c r="E17" s="317" t="s">
        <v>384</v>
      </c>
      <c r="F17" s="317" t="s">
        <v>384</v>
      </c>
      <c r="G17" s="317" t="s">
        <v>384</v>
      </c>
      <c r="H17" s="317" t="s">
        <v>384</v>
      </c>
      <c r="I17" s="317" t="s">
        <v>384</v>
      </c>
      <c r="J17" s="310">
        <v>0</v>
      </c>
      <c r="K17" s="310">
        <v>-3</v>
      </c>
      <c r="L17" s="80">
        <v>0</v>
      </c>
      <c r="M17" s="80" t="s">
        <v>384</v>
      </c>
      <c r="N17" s="80" t="s">
        <v>384</v>
      </c>
      <c r="O17" s="80" t="s">
        <v>384</v>
      </c>
      <c r="P17" s="80">
        <v>0</v>
      </c>
      <c r="Q17" s="317">
        <v>0</v>
      </c>
      <c r="R17" s="503">
        <v>0</v>
      </c>
      <c r="S17" s="503">
        <v>0</v>
      </c>
      <c r="T17" s="200"/>
    </row>
    <row r="18" spans="1:19" s="200" customFormat="1" ht="12.75">
      <c r="A18" s="294" t="s">
        <v>442</v>
      </c>
      <c r="B18" s="15"/>
      <c r="C18" s="15"/>
      <c r="D18" s="317" t="s">
        <v>384</v>
      </c>
      <c r="E18" s="317" t="s">
        <v>384</v>
      </c>
      <c r="F18" s="317" t="s">
        <v>384</v>
      </c>
      <c r="G18" s="317" t="s">
        <v>384</v>
      </c>
      <c r="H18" s="317" t="s">
        <v>384</v>
      </c>
      <c r="I18" s="317" t="s">
        <v>384</v>
      </c>
      <c r="J18" s="26">
        <v>0</v>
      </c>
      <c r="K18" s="26">
        <v>0</v>
      </c>
      <c r="L18" s="80">
        <v>0</v>
      </c>
      <c r="M18" s="80">
        <v>0</v>
      </c>
      <c r="N18" s="80">
        <v>0</v>
      </c>
      <c r="O18" s="80">
        <v>0</v>
      </c>
      <c r="P18" s="80">
        <v>0</v>
      </c>
      <c r="Q18" s="26">
        <v>0</v>
      </c>
      <c r="R18" s="503">
        <v>0</v>
      </c>
      <c r="S18" s="503">
        <v>0</v>
      </c>
    </row>
    <row r="19" spans="1:19" s="200" customFormat="1" ht="12.75">
      <c r="A19" s="294" t="s">
        <v>444</v>
      </c>
      <c r="B19" s="15"/>
      <c r="C19" s="15"/>
      <c r="D19" s="317" t="s">
        <v>384</v>
      </c>
      <c r="E19" s="317" t="s">
        <v>384</v>
      </c>
      <c r="F19" s="317" t="s">
        <v>384</v>
      </c>
      <c r="G19" s="317" t="s">
        <v>384</v>
      </c>
      <c r="H19" s="317" t="s">
        <v>384</v>
      </c>
      <c r="I19" s="317" t="s">
        <v>384</v>
      </c>
      <c r="J19" s="26">
        <v>0</v>
      </c>
      <c r="K19" s="26">
        <v>0</v>
      </c>
      <c r="L19" s="80">
        <v>0</v>
      </c>
      <c r="M19" s="80">
        <v>0</v>
      </c>
      <c r="N19" s="80">
        <v>0</v>
      </c>
      <c r="O19" s="80" t="s">
        <v>384</v>
      </c>
      <c r="P19" s="80">
        <v>0</v>
      </c>
      <c r="Q19" s="26">
        <v>0</v>
      </c>
      <c r="R19" s="503">
        <v>0</v>
      </c>
      <c r="S19" s="503">
        <v>0</v>
      </c>
    </row>
    <row r="20" spans="1:20" ht="12.75">
      <c r="A20" s="294" t="s">
        <v>638</v>
      </c>
      <c r="B20" s="277"/>
      <c r="C20" s="277"/>
      <c r="D20" s="317" t="s">
        <v>384</v>
      </c>
      <c r="E20" s="317" t="s">
        <v>384</v>
      </c>
      <c r="F20" s="317" t="s">
        <v>384</v>
      </c>
      <c r="G20" s="317" t="s">
        <v>384</v>
      </c>
      <c r="H20" s="317" t="s">
        <v>384</v>
      </c>
      <c r="I20" s="310">
        <v>21.696242513534923</v>
      </c>
      <c r="J20" s="310">
        <v>15.809665087382037</v>
      </c>
      <c r="K20" s="310">
        <v>16</v>
      </c>
      <c r="L20" s="80">
        <v>3</v>
      </c>
      <c r="M20" s="80">
        <v>135</v>
      </c>
      <c r="N20" s="80">
        <v>82</v>
      </c>
      <c r="O20" s="80">
        <v>9</v>
      </c>
      <c r="P20" s="80">
        <v>-74</v>
      </c>
      <c r="Q20" s="310">
        <v>-3</v>
      </c>
      <c r="R20" s="503">
        <v>-237</v>
      </c>
      <c r="S20" s="503">
        <v>-181</v>
      </c>
      <c r="T20" s="200"/>
    </row>
    <row r="21" spans="1:20" ht="12.75">
      <c r="A21" s="294" t="s">
        <v>595</v>
      </c>
      <c r="B21" s="277"/>
      <c r="C21" s="277"/>
      <c r="D21" s="310">
        <v>31.11476639537954</v>
      </c>
      <c r="E21" s="310">
        <v>56.511143291067704</v>
      </c>
      <c r="F21" s="310">
        <v>80.56201677506378</v>
      </c>
      <c r="G21" s="310">
        <v>86.28040627475515</v>
      </c>
      <c r="H21" s="310">
        <v>47.76537111506913</v>
      </c>
      <c r="I21" s="310">
        <v>52.306445129529926</v>
      </c>
      <c r="J21" s="310">
        <v>-73.1617480107573</v>
      </c>
      <c r="K21" s="310">
        <v>18</v>
      </c>
      <c r="L21" s="80">
        <v>113</v>
      </c>
      <c r="M21" s="80">
        <v>24</v>
      </c>
      <c r="N21" s="80">
        <v>30</v>
      </c>
      <c r="O21" s="80">
        <v>55</v>
      </c>
      <c r="P21" s="80">
        <v>109</v>
      </c>
      <c r="Q21" s="310">
        <v>-12</v>
      </c>
      <c r="R21" s="503">
        <v>7</v>
      </c>
      <c r="S21" s="503">
        <v>-1</v>
      </c>
      <c r="T21" s="200"/>
    </row>
    <row r="22" spans="1:20" ht="12.75">
      <c r="A22" s="294" t="s">
        <v>447</v>
      </c>
      <c r="B22" s="277"/>
      <c r="C22" s="277"/>
      <c r="D22" s="317" t="s">
        <v>384</v>
      </c>
      <c r="E22" s="317" t="s">
        <v>384</v>
      </c>
      <c r="F22" s="317" t="s">
        <v>384</v>
      </c>
      <c r="G22" s="317" t="s">
        <v>384</v>
      </c>
      <c r="H22" s="317" t="s">
        <v>384</v>
      </c>
      <c r="I22" s="317" t="s">
        <v>384</v>
      </c>
      <c r="J22" s="310">
        <v>0</v>
      </c>
      <c r="K22" s="310">
        <v>0</v>
      </c>
      <c r="L22" s="80">
        <v>0</v>
      </c>
      <c r="M22" s="80">
        <v>0</v>
      </c>
      <c r="N22" s="80" t="s">
        <v>384</v>
      </c>
      <c r="O22" s="80" t="s">
        <v>384</v>
      </c>
      <c r="P22" s="80">
        <v>0</v>
      </c>
      <c r="Q22" s="310">
        <v>0</v>
      </c>
      <c r="R22" s="503">
        <v>0</v>
      </c>
      <c r="S22" s="503">
        <v>0</v>
      </c>
      <c r="T22" s="200"/>
    </row>
    <row r="23" spans="1:20" ht="12.75">
      <c r="A23" s="294" t="s">
        <v>448</v>
      </c>
      <c r="B23" s="277"/>
      <c r="C23" s="277"/>
      <c r="D23" s="310"/>
      <c r="E23" s="310"/>
      <c r="F23" s="310"/>
      <c r="G23" s="310"/>
      <c r="H23" s="310"/>
      <c r="I23" s="310"/>
      <c r="J23" s="310">
        <v>2</v>
      </c>
      <c r="K23" s="310">
        <v>0</v>
      </c>
      <c r="L23" s="80" t="s">
        <v>384</v>
      </c>
      <c r="M23" s="80">
        <v>0</v>
      </c>
      <c r="N23" s="80" t="s">
        <v>384</v>
      </c>
      <c r="O23" s="80" t="s">
        <v>384</v>
      </c>
      <c r="P23" s="80" t="s">
        <v>384</v>
      </c>
      <c r="Q23" s="317" t="s">
        <v>384</v>
      </c>
      <c r="R23" s="503" t="s">
        <v>384</v>
      </c>
      <c r="S23" s="503">
        <v>0</v>
      </c>
      <c r="T23" s="200"/>
    </row>
    <row r="24" spans="1:20" ht="12.75">
      <c r="A24" s="294" t="s">
        <v>449</v>
      </c>
      <c r="B24" s="277"/>
      <c r="C24" s="277"/>
      <c r="D24" s="310">
        <v>11.773154852305773</v>
      </c>
      <c r="E24" s="310">
        <v>0.8409396323075552</v>
      </c>
      <c r="F24" s="310">
        <v>16.818792646151103</v>
      </c>
      <c r="G24" s="310">
        <v>23.041745925227012</v>
      </c>
      <c r="H24" s="310">
        <v>17.65973227845866</v>
      </c>
      <c r="I24" s="310">
        <v>20.855302881227367</v>
      </c>
      <c r="J24" s="310">
        <v>14.80053752861297</v>
      </c>
      <c r="K24" s="310">
        <v>32</v>
      </c>
      <c r="L24" s="80">
        <v>94</v>
      </c>
      <c r="M24" s="80">
        <v>118</v>
      </c>
      <c r="N24" s="80">
        <v>89</v>
      </c>
      <c r="O24" s="80">
        <v>58</v>
      </c>
      <c r="P24" s="80">
        <v>78</v>
      </c>
      <c r="Q24" s="310">
        <v>120</v>
      </c>
      <c r="R24" s="503">
        <v>38</v>
      </c>
      <c r="S24" s="503">
        <v>15</v>
      </c>
      <c r="T24" s="200"/>
    </row>
    <row r="25" spans="1:20" ht="12.75">
      <c r="A25" s="294" t="s">
        <v>451</v>
      </c>
      <c r="B25" s="277"/>
      <c r="C25" s="277"/>
      <c r="D25" s="310">
        <v>113.52685036151995</v>
      </c>
      <c r="E25" s="310">
        <v>311.1476639537954</v>
      </c>
      <c r="F25" s="310">
        <v>343.607933760867</v>
      </c>
      <c r="G25" s="310">
        <v>412.56498361008653</v>
      </c>
      <c r="H25" s="310">
        <v>931.5929246703096</v>
      </c>
      <c r="I25" s="310">
        <v>1337.0940153690126</v>
      </c>
      <c r="J25" s="310">
        <v>1939.0386041747606</v>
      </c>
      <c r="K25" s="310">
        <v>1872</v>
      </c>
      <c r="L25" s="80">
        <v>1793</v>
      </c>
      <c r="M25" s="80">
        <v>2588</v>
      </c>
      <c r="N25" s="80">
        <v>2553</v>
      </c>
      <c r="O25" s="80">
        <v>2622</v>
      </c>
      <c r="P25" s="80">
        <v>3293</v>
      </c>
      <c r="Q25" s="310">
        <v>4026</v>
      </c>
      <c r="R25" s="503">
        <v>3444</v>
      </c>
      <c r="S25" s="503">
        <v>2352</v>
      </c>
      <c r="T25" s="200"/>
    </row>
    <row r="26" spans="1:20" ht="12.75">
      <c r="A26" s="294" t="s">
        <v>452</v>
      </c>
      <c r="B26" s="277"/>
      <c r="C26" s="277"/>
      <c r="D26" s="310">
        <v>11.941342778767282</v>
      </c>
      <c r="E26" s="310">
        <v>3.0273826763071985</v>
      </c>
      <c r="F26" s="310">
        <v>1.1773154852305772</v>
      </c>
      <c r="G26" s="310">
        <v>34.98308870399429</v>
      </c>
      <c r="H26" s="310">
        <v>58.193022555682816</v>
      </c>
      <c r="I26" s="310">
        <v>100.07181624459906</v>
      </c>
      <c r="J26" s="310">
        <v>75.18000312829543</v>
      </c>
      <c r="K26" s="310">
        <v>153</v>
      </c>
      <c r="L26" s="80">
        <v>144</v>
      </c>
      <c r="M26" s="80">
        <v>179</v>
      </c>
      <c r="N26" s="80">
        <v>246</v>
      </c>
      <c r="O26" s="80">
        <v>309</v>
      </c>
      <c r="P26" s="80">
        <v>373</v>
      </c>
      <c r="Q26" s="310">
        <v>446</v>
      </c>
      <c r="R26" s="503">
        <v>393</v>
      </c>
      <c r="S26" s="503">
        <v>271</v>
      </c>
      <c r="T26" s="200"/>
    </row>
    <row r="27" spans="1:20" ht="12.75">
      <c r="A27" s="294" t="s">
        <v>596</v>
      </c>
      <c r="B27" s="277"/>
      <c r="C27" s="277"/>
      <c r="D27" s="310">
        <v>107.13570915598252</v>
      </c>
      <c r="E27" s="310">
        <v>69.62980155506557</v>
      </c>
      <c r="F27" s="310">
        <v>49.615438306145755</v>
      </c>
      <c r="G27" s="310">
        <v>76.86188239291054</v>
      </c>
      <c r="H27" s="310">
        <v>81.90752018675587</v>
      </c>
      <c r="I27" s="310">
        <v>49.78362623260726</v>
      </c>
      <c r="J27" s="310">
        <v>109.99490390582821</v>
      </c>
      <c r="K27" s="310">
        <v>77</v>
      </c>
      <c r="L27" s="80">
        <v>40</v>
      </c>
      <c r="M27" s="80">
        <v>-29</v>
      </c>
      <c r="N27" s="80">
        <v>132</v>
      </c>
      <c r="O27" s="80">
        <v>39</v>
      </c>
      <c r="P27" s="80">
        <v>73</v>
      </c>
      <c r="Q27" s="310">
        <v>120</v>
      </c>
      <c r="R27" s="503">
        <v>49</v>
      </c>
      <c r="S27" s="503">
        <v>35</v>
      </c>
      <c r="T27" s="200"/>
    </row>
    <row r="28" spans="1:20" ht="12.75">
      <c r="A28" s="294" t="s">
        <v>536</v>
      </c>
      <c r="B28" s="277"/>
      <c r="C28" s="277"/>
      <c r="D28" s="310">
        <v>34.31033699814825</v>
      </c>
      <c r="E28" s="310">
        <v>65.42510339352779</v>
      </c>
      <c r="F28" s="310">
        <v>89.47597687752386</v>
      </c>
      <c r="G28" s="310">
        <v>69.62980155506557</v>
      </c>
      <c r="H28" s="310">
        <v>90.14872858336992</v>
      </c>
      <c r="I28" s="310">
        <v>111.3404073175203</v>
      </c>
      <c r="J28" s="310">
        <v>184.67034325473912</v>
      </c>
      <c r="K28" s="310">
        <v>192</v>
      </c>
      <c r="L28" s="80">
        <v>162</v>
      </c>
      <c r="M28" s="80">
        <v>209</v>
      </c>
      <c r="N28" s="80">
        <v>134</v>
      </c>
      <c r="O28" s="80">
        <v>176</v>
      </c>
      <c r="P28" s="80">
        <v>205</v>
      </c>
      <c r="Q28" s="310">
        <v>532</v>
      </c>
      <c r="R28" s="503">
        <v>342</v>
      </c>
      <c r="S28" s="503">
        <v>199</v>
      </c>
      <c r="T28" s="200"/>
    </row>
    <row r="29" spans="1:20" ht="12.75">
      <c r="A29" s="294" t="s">
        <v>573</v>
      </c>
      <c r="B29" s="277"/>
      <c r="C29" s="277"/>
      <c r="D29" s="317" t="s">
        <v>384</v>
      </c>
      <c r="E29" s="317" t="s">
        <v>384</v>
      </c>
      <c r="F29" s="317" t="s">
        <v>384</v>
      </c>
      <c r="G29" s="317" t="s">
        <v>384</v>
      </c>
      <c r="H29" s="317" t="s">
        <v>384</v>
      </c>
      <c r="I29" s="317" t="s">
        <v>384</v>
      </c>
      <c r="J29" s="310">
        <v>0</v>
      </c>
      <c r="K29" s="310">
        <v>-3</v>
      </c>
      <c r="L29" s="80">
        <v>0</v>
      </c>
      <c r="M29" s="80">
        <v>0</v>
      </c>
      <c r="N29" s="80">
        <v>0</v>
      </c>
      <c r="O29" s="80">
        <v>0</v>
      </c>
      <c r="P29" s="80">
        <v>0</v>
      </c>
      <c r="Q29" s="310">
        <v>0</v>
      </c>
      <c r="R29" s="503">
        <v>0</v>
      </c>
      <c r="S29" s="503">
        <v>0</v>
      </c>
      <c r="T29" s="200"/>
    </row>
    <row r="30" spans="1:20" ht="12.75">
      <c r="A30" s="294" t="s">
        <v>460</v>
      </c>
      <c r="B30" s="277"/>
      <c r="C30" s="277"/>
      <c r="D30" s="317" t="s">
        <v>384</v>
      </c>
      <c r="E30" s="317" t="s">
        <v>384</v>
      </c>
      <c r="F30" s="317" t="s">
        <v>384</v>
      </c>
      <c r="G30" s="317" t="s">
        <v>384</v>
      </c>
      <c r="H30" s="317" t="s">
        <v>384</v>
      </c>
      <c r="I30" s="317" t="s">
        <v>384</v>
      </c>
      <c r="J30" s="310">
        <v>0</v>
      </c>
      <c r="K30" s="310">
        <v>0</v>
      </c>
      <c r="L30" s="80">
        <v>0</v>
      </c>
      <c r="M30" s="80" t="s">
        <v>384</v>
      </c>
      <c r="N30" s="80" t="s">
        <v>384</v>
      </c>
      <c r="O30" s="80" t="s">
        <v>384</v>
      </c>
      <c r="P30" s="80" t="s">
        <v>384</v>
      </c>
      <c r="Q30" s="13" t="s">
        <v>384</v>
      </c>
      <c r="R30" s="503" t="s">
        <v>384</v>
      </c>
      <c r="S30" s="503">
        <v>0</v>
      </c>
      <c r="T30" s="200"/>
    </row>
    <row r="31" spans="1:20" ht="12.75">
      <c r="A31" s="294" t="s">
        <v>537</v>
      </c>
      <c r="B31" s="277"/>
      <c r="C31" s="277"/>
      <c r="D31" s="310">
        <v>22.032618366457946</v>
      </c>
      <c r="E31" s="310">
        <v>14.295973749228438</v>
      </c>
      <c r="F31" s="310">
        <v>25.060001042765144</v>
      </c>
      <c r="G31" s="310">
        <v>12.782282411074839</v>
      </c>
      <c r="H31" s="310">
        <v>0.3363758529230221</v>
      </c>
      <c r="I31" s="310">
        <v>16.650604719689593</v>
      </c>
      <c r="J31" s="310">
        <v>17.99610813138168</v>
      </c>
      <c r="K31" s="310">
        <v>13</v>
      </c>
      <c r="L31" s="80">
        <v>24</v>
      </c>
      <c r="M31" s="80">
        <v>28</v>
      </c>
      <c r="N31" s="80">
        <v>18</v>
      </c>
      <c r="O31" s="80">
        <v>36</v>
      </c>
      <c r="P31" s="80">
        <v>40</v>
      </c>
      <c r="Q31" s="310">
        <v>42</v>
      </c>
      <c r="R31" s="503">
        <v>78</v>
      </c>
      <c r="S31" s="503">
        <v>55</v>
      </c>
      <c r="T31" s="200"/>
    </row>
    <row r="32" spans="1:20" ht="12.75">
      <c r="A32" s="294" t="s">
        <v>462</v>
      </c>
      <c r="B32" s="277"/>
      <c r="C32" s="277"/>
      <c r="D32" s="317" t="s">
        <v>384</v>
      </c>
      <c r="E32" s="317" t="s">
        <v>384</v>
      </c>
      <c r="F32" s="317" t="s">
        <v>384</v>
      </c>
      <c r="G32" s="317" t="s">
        <v>384</v>
      </c>
      <c r="H32" s="317" t="s">
        <v>384</v>
      </c>
      <c r="I32" s="317" t="s">
        <v>384</v>
      </c>
      <c r="J32" s="310">
        <v>0</v>
      </c>
      <c r="K32" s="310">
        <v>0</v>
      </c>
      <c r="L32" s="80" t="s">
        <v>384</v>
      </c>
      <c r="M32" s="80">
        <v>1</v>
      </c>
      <c r="N32" s="80">
        <v>0</v>
      </c>
      <c r="O32" s="80" t="s">
        <v>384</v>
      </c>
      <c r="P32" s="80" t="s">
        <v>384</v>
      </c>
      <c r="Q32" s="13" t="s">
        <v>384</v>
      </c>
      <c r="R32" s="503" t="s">
        <v>384</v>
      </c>
      <c r="S32" s="503" t="s">
        <v>384</v>
      </c>
      <c r="T32" s="200"/>
    </row>
    <row r="33" spans="1:20" ht="12.75">
      <c r="A33" s="294" t="s">
        <v>597</v>
      </c>
      <c r="B33" s="277"/>
      <c r="C33" s="277"/>
      <c r="D33" s="310">
        <v>10</v>
      </c>
      <c r="E33" s="310">
        <v>36</v>
      </c>
      <c r="F33" s="310">
        <v>21</v>
      </c>
      <c r="G33" s="310">
        <v>19</v>
      </c>
      <c r="H33" s="310">
        <v>8</v>
      </c>
      <c r="I33" s="310">
        <v>0</v>
      </c>
      <c r="J33" s="310">
        <v>-6.71</v>
      </c>
      <c r="K33" s="310">
        <v>1</v>
      </c>
      <c r="L33" s="80">
        <v>0</v>
      </c>
      <c r="M33" s="80">
        <v>-37</v>
      </c>
      <c r="N33" s="80">
        <v>5</v>
      </c>
      <c r="O33" s="80">
        <v>23</v>
      </c>
      <c r="P33" s="80">
        <v>15</v>
      </c>
      <c r="Q33" s="310">
        <v>81</v>
      </c>
      <c r="R33" s="503">
        <v>19</v>
      </c>
      <c r="S33" s="503">
        <v>17</v>
      </c>
      <c r="T33" s="200"/>
    </row>
    <row r="34" spans="1:20" ht="15">
      <c r="A34" s="294"/>
      <c r="B34" s="277"/>
      <c r="C34" s="277"/>
      <c r="D34" s="310"/>
      <c r="E34" s="310"/>
      <c r="F34" s="310"/>
      <c r="G34" s="310"/>
      <c r="H34" s="310"/>
      <c r="I34" s="310"/>
      <c r="J34" s="310"/>
      <c r="K34" s="310"/>
      <c r="L34" s="315"/>
      <c r="M34" s="315"/>
      <c r="N34" s="316"/>
      <c r="O34" s="316"/>
      <c r="P34" s="80"/>
      <c r="Q34" s="310"/>
      <c r="R34" s="15"/>
      <c r="S34"/>
      <c r="T34" s="200"/>
    </row>
    <row r="35" spans="1:20" ht="12.75">
      <c r="A35" s="14" t="s">
        <v>538</v>
      </c>
      <c r="B35" s="277"/>
      <c r="C35" s="277"/>
      <c r="D35" s="33">
        <v>85.2712787159861</v>
      </c>
      <c r="E35" s="33">
        <v>91.66241992152351</v>
      </c>
      <c r="F35" s="33">
        <v>123.4499380227491</v>
      </c>
      <c r="G35" s="33">
        <v>197.45262566581394</v>
      </c>
      <c r="H35" s="33">
        <v>341.7578665697904</v>
      </c>
      <c r="I35" s="33">
        <v>123.4499380227491</v>
      </c>
      <c r="J35" s="33">
        <v>123.2817500962876</v>
      </c>
      <c r="K35" s="33">
        <v>196</v>
      </c>
      <c r="L35" s="179" t="s">
        <v>384</v>
      </c>
      <c r="M35" s="177">
        <v>160</v>
      </c>
      <c r="N35" s="179" t="s">
        <v>384</v>
      </c>
      <c r="O35" s="179" t="s">
        <v>384</v>
      </c>
      <c r="P35" s="179" t="s">
        <v>384</v>
      </c>
      <c r="Q35" s="179">
        <v>70</v>
      </c>
      <c r="R35" s="504" t="s">
        <v>384</v>
      </c>
      <c r="S35" s="504" t="s">
        <v>384</v>
      </c>
      <c r="T35" s="200"/>
    </row>
    <row r="36" spans="1:20" ht="12.75">
      <c r="A36" s="294" t="s">
        <v>465</v>
      </c>
      <c r="B36" s="277"/>
      <c r="C36" s="277"/>
      <c r="D36" s="310">
        <v>0.3363758529230221</v>
      </c>
      <c r="E36" s="310">
        <v>0.8409396323075552</v>
      </c>
      <c r="F36" s="310">
        <v>0.16818792646151104</v>
      </c>
      <c r="G36" s="310">
        <v>1.5136913381535992</v>
      </c>
      <c r="H36" s="310">
        <v>2.186443043999643</v>
      </c>
      <c r="I36" s="310">
        <v>2.3546309704611543</v>
      </c>
      <c r="J36" s="310">
        <v>3.5319464556917315</v>
      </c>
      <c r="K36" s="310">
        <v>0</v>
      </c>
      <c r="L36" s="80" t="s">
        <v>384</v>
      </c>
      <c r="M36" s="315">
        <v>12</v>
      </c>
      <c r="N36" s="80" t="s">
        <v>384</v>
      </c>
      <c r="O36" s="80" t="s">
        <v>384</v>
      </c>
      <c r="P36" s="80" t="s">
        <v>384</v>
      </c>
      <c r="Q36" s="13">
        <v>19</v>
      </c>
      <c r="R36" s="2" t="s">
        <v>384</v>
      </c>
      <c r="S36" s="2" t="s">
        <v>384</v>
      </c>
      <c r="T36" s="200"/>
    </row>
    <row r="37" spans="1:20" ht="12.75">
      <c r="A37" s="294" t="s">
        <v>466</v>
      </c>
      <c r="B37" s="277"/>
      <c r="C37" s="277"/>
      <c r="D37" s="310">
        <v>84.93490286306307</v>
      </c>
      <c r="E37" s="310">
        <v>90.82148028921596</v>
      </c>
      <c r="F37" s="310">
        <v>123.28175009628758</v>
      </c>
      <c r="G37" s="310">
        <v>195.93893432766035</v>
      </c>
      <c r="H37" s="310">
        <v>339.57142352579075</v>
      </c>
      <c r="I37" s="310">
        <v>121.09530705228794</v>
      </c>
      <c r="J37" s="310">
        <v>119.74980364059586</v>
      </c>
      <c r="K37" s="310">
        <v>196</v>
      </c>
      <c r="L37" s="315">
        <v>103</v>
      </c>
      <c r="M37" s="315">
        <v>148</v>
      </c>
      <c r="N37" s="316">
        <v>80</v>
      </c>
      <c r="O37" s="316">
        <v>49</v>
      </c>
      <c r="P37" s="80">
        <v>44</v>
      </c>
      <c r="Q37" s="310">
        <v>52</v>
      </c>
      <c r="R37" s="503">
        <v>92</v>
      </c>
      <c r="S37" s="503">
        <v>65</v>
      </c>
      <c r="T37" s="200"/>
    </row>
    <row r="38" spans="1:20" ht="15">
      <c r="A38" s="294"/>
      <c r="B38" s="277"/>
      <c r="C38" s="277"/>
      <c r="D38" s="310"/>
      <c r="E38" s="310"/>
      <c r="F38" s="310"/>
      <c r="G38" s="310"/>
      <c r="H38" s="310"/>
      <c r="I38" s="310"/>
      <c r="J38" s="310"/>
      <c r="K38" s="310"/>
      <c r="L38" s="315"/>
      <c r="M38" s="315"/>
      <c r="N38" s="316"/>
      <c r="O38" s="316"/>
      <c r="P38" s="80"/>
      <c r="Q38" s="310"/>
      <c r="R38" s="15"/>
      <c r="S38"/>
      <c r="T38" s="200"/>
    </row>
    <row r="39" spans="1:20" ht="25.5" customHeight="1">
      <c r="A39" s="14" t="s">
        <v>575</v>
      </c>
      <c r="B39" s="348"/>
      <c r="C39" s="348"/>
      <c r="D39" s="33">
        <v>0.16818792646151104</v>
      </c>
      <c r="E39" s="33">
        <v>-0.3363758529230221</v>
      </c>
      <c r="F39" s="33">
        <v>0.6727517058460442</v>
      </c>
      <c r="G39" s="33">
        <v>-1.3455034116920883</v>
      </c>
      <c r="H39" s="33">
        <v>0.6727517058460442</v>
      </c>
      <c r="I39" s="33">
        <v>-6.895704984921952</v>
      </c>
      <c r="J39" s="33">
        <v>-1</v>
      </c>
      <c r="K39" s="33">
        <v>-3</v>
      </c>
      <c r="L39" s="177">
        <v>5</v>
      </c>
      <c r="M39" s="177">
        <v>5</v>
      </c>
      <c r="N39" s="177">
        <v>52</v>
      </c>
      <c r="O39" s="179">
        <v>13</v>
      </c>
      <c r="P39" s="179">
        <v>-12</v>
      </c>
      <c r="Q39" s="11">
        <v>19</v>
      </c>
      <c r="R39" s="18">
        <v>13</v>
      </c>
      <c r="S39" s="18">
        <v>0</v>
      </c>
      <c r="T39" s="200"/>
    </row>
    <row r="40" spans="1:20" ht="12.75" customHeight="1">
      <c r="A40" s="294"/>
      <c r="B40" s="348"/>
      <c r="C40" s="348"/>
      <c r="D40" s="317"/>
      <c r="E40" s="317"/>
      <c r="F40" s="317"/>
      <c r="G40" s="317"/>
      <c r="H40" s="317"/>
      <c r="I40" s="317"/>
      <c r="J40" s="33"/>
      <c r="K40" s="26"/>
      <c r="L40" s="64"/>
      <c r="M40" s="64"/>
      <c r="N40" s="316"/>
      <c r="O40" s="316"/>
      <c r="P40" s="80"/>
      <c r="Q40" s="310"/>
      <c r="R40" s="15"/>
      <c r="S40"/>
      <c r="T40" s="200"/>
    </row>
    <row r="41" spans="1:20" ht="12.75">
      <c r="A41" s="14" t="s">
        <v>474</v>
      </c>
      <c r="B41" s="277"/>
      <c r="C41" s="277"/>
      <c r="D41" s="33">
        <v>-3.5319464556917315</v>
      </c>
      <c r="E41" s="33">
        <v>10.427651440613683</v>
      </c>
      <c r="F41" s="33">
        <v>-1.8500671910766213</v>
      </c>
      <c r="G41" s="33">
        <v>7.568456690767996</v>
      </c>
      <c r="H41" s="33">
        <v>13.959597896305416</v>
      </c>
      <c r="I41" s="33">
        <v>-1.6818792646151102</v>
      </c>
      <c r="J41" s="33">
        <v>23.208994219380966</v>
      </c>
      <c r="K41" s="33">
        <v>16</v>
      </c>
      <c r="L41" s="177">
        <v>22</v>
      </c>
      <c r="M41" s="177">
        <v>2</v>
      </c>
      <c r="N41" s="33">
        <v>-37</v>
      </c>
      <c r="O41" s="33">
        <v>20</v>
      </c>
      <c r="P41" s="33">
        <v>37</v>
      </c>
      <c r="Q41" s="33">
        <v>2</v>
      </c>
      <c r="R41" s="501">
        <v>23</v>
      </c>
      <c r="S41" s="501">
        <v>17</v>
      </c>
      <c r="T41" s="200"/>
    </row>
    <row r="42" spans="1:19" s="200" customFormat="1" ht="12.75">
      <c r="A42" s="294" t="s">
        <v>479</v>
      </c>
      <c r="B42" s="277"/>
      <c r="C42" s="277"/>
      <c r="D42" s="317" t="s">
        <v>384</v>
      </c>
      <c r="E42" s="317" t="s">
        <v>384</v>
      </c>
      <c r="F42" s="317" t="s">
        <v>384</v>
      </c>
      <c r="G42" s="310">
        <v>7.400268764306485</v>
      </c>
      <c r="H42" s="310">
        <v>14.968725455074482</v>
      </c>
      <c r="I42" s="310">
        <v>0.8409396323075552</v>
      </c>
      <c r="J42" s="310">
        <v>22.368994219380966</v>
      </c>
      <c r="K42" s="310">
        <v>16</v>
      </c>
      <c r="L42" s="80">
        <v>18</v>
      </c>
      <c r="M42" s="80">
        <v>-8</v>
      </c>
      <c r="N42" s="80">
        <v>-43</v>
      </c>
      <c r="O42" s="316" t="s">
        <v>384</v>
      </c>
      <c r="P42" s="80">
        <v>2</v>
      </c>
      <c r="Q42" s="317">
        <v>2</v>
      </c>
      <c r="R42" s="503">
        <v>-5</v>
      </c>
      <c r="S42" s="503">
        <v>-3</v>
      </c>
    </row>
    <row r="43" spans="1:20" ht="12.75">
      <c r="A43" s="294" t="s">
        <v>483</v>
      </c>
      <c r="B43" s="277"/>
      <c r="C43" s="277"/>
      <c r="D43" s="317" t="s">
        <v>384</v>
      </c>
      <c r="E43" s="317" t="s">
        <v>384</v>
      </c>
      <c r="F43" s="317" t="s">
        <v>384</v>
      </c>
      <c r="G43" s="317" t="s">
        <v>384</v>
      </c>
      <c r="H43" s="317" t="s">
        <v>384</v>
      </c>
      <c r="I43" s="317" t="s">
        <v>384</v>
      </c>
      <c r="J43" s="310">
        <v>0</v>
      </c>
      <c r="K43" s="310">
        <v>0</v>
      </c>
      <c r="L43" s="80" t="s">
        <v>384</v>
      </c>
      <c r="M43" s="80" t="s">
        <v>384</v>
      </c>
      <c r="N43" s="80">
        <v>0</v>
      </c>
      <c r="O43" s="80">
        <v>0</v>
      </c>
      <c r="P43" s="80">
        <v>0</v>
      </c>
      <c r="Q43" s="317" t="s">
        <v>384</v>
      </c>
      <c r="R43" s="503" t="s">
        <v>384</v>
      </c>
      <c r="S43" s="503" t="s">
        <v>384</v>
      </c>
      <c r="T43" s="200"/>
    </row>
    <row r="44" spans="1:20" ht="12.75">
      <c r="A44" s="294" t="s">
        <v>463</v>
      </c>
      <c r="B44" s="277"/>
      <c r="C44" s="277"/>
      <c r="D44" s="310">
        <v>-3.5319464556917315</v>
      </c>
      <c r="E44" s="310">
        <v>10.427651440613683</v>
      </c>
      <c r="F44" s="310">
        <v>-1.8500671910766213</v>
      </c>
      <c r="G44" s="310">
        <v>0.16818792646151104</v>
      </c>
      <c r="H44" s="310">
        <v>-1.0091275587690662</v>
      </c>
      <c r="I44" s="310">
        <v>-2.5228188969226655</v>
      </c>
      <c r="J44" s="310">
        <v>0.84</v>
      </c>
      <c r="K44" s="310">
        <v>0</v>
      </c>
      <c r="L44" s="80" t="s">
        <v>384</v>
      </c>
      <c r="M44" s="80" t="s">
        <v>384</v>
      </c>
      <c r="N44" s="80">
        <v>6</v>
      </c>
      <c r="O44" s="316" t="s">
        <v>384</v>
      </c>
      <c r="P44" s="80">
        <v>35</v>
      </c>
      <c r="Q44" s="316" t="s">
        <v>384</v>
      </c>
      <c r="R44" s="503" t="s">
        <v>384</v>
      </c>
      <c r="S44" s="503" t="s">
        <v>384</v>
      </c>
      <c r="T44" s="200"/>
    </row>
    <row r="45" spans="1:20" ht="15">
      <c r="A45" s="294"/>
      <c r="B45" s="277"/>
      <c r="C45" s="277"/>
      <c r="D45" s="310"/>
      <c r="E45" s="310"/>
      <c r="F45" s="310"/>
      <c r="G45" s="310"/>
      <c r="H45" s="310"/>
      <c r="I45" s="310"/>
      <c r="J45" s="310"/>
      <c r="K45" s="310"/>
      <c r="L45" s="315"/>
      <c r="M45" s="315"/>
      <c r="N45" s="316"/>
      <c r="O45" s="316"/>
      <c r="P45" s="80"/>
      <c r="Q45" s="310"/>
      <c r="R45" s="15"/>
      <c r="S45"/>
      <c r="T45" s="200"/>
    </row>
    <row r="46" spans="1:20" ht="12.75">
      <c r="A46" s="14" t="s">
        <v>485</v>
      </c>
      <c r="B46" s="277"/>
      <c r="C46" s="277"/>
      <c r="D46" s="33">
        <v>0</v>
      </c>
      <c r="E46" s="33">
        <v>0</v>
      </c>
      <c r="F46" s="33">
        <v>0</v>
      </c>
      <c r="G46" s="33">
        <v>0.3363758529230221</v>
      </c>
      <c r="H46" s="33">
        <v>0</v>
      </c>
      <c r="I46" s="33">
        <v>0</v>
      </c>
      <c r="J46" s="33">
        <v>0.5045637793845331</v>
      </c>
      <c r="K46" s="33">
        <v>0</v>
      </c>
      <c r="L46" s="179" t="s">
        <v>384</v>
      </c>
      <c r="M46" s="179" t="s">
        <v>384</v>
      </c>
      <c r="N46" s="179" t="s">
        <v>384</v>
      </c>
      <c r="O46" s="179" t="s">
        <v>384</v>
      </c>
      <c r="P46" s="179" t="s">
        <v>384</v>
      </c>
      <c r="Q46" s="11">
        <v>1</v>
      </c>
      <c r="R46" s="18">
        <v>0</v>
      </c>
      <c r="S46" s="504">
        <v>0</v>
      </c>
      <c r="T46" s="200"/>
    </row>
    <row r="47" spans="1:20" ht="15">
      <c r="A47" s="14"/>
      <c r="B47" s="277"/>
      <c r="C47" s="277"/>
      <c r="D47" s="33"/>
      <c r="E47" s="33"/>
      <c r="F47" s="33"/>
      <c r="G47" s="33"/>
      <c r="H47" s="33"/>
      <c r="I47" s="33"/>
      <c r="J47" s="33"/>
      <c r="K47" s="33"/>
      <c r="L47" s="177"/>
      <c r="M47" s="177"/>
      <c r="N47" s="316"/>
      <c r="O47" s="316"/>
      <c r="P47" s="80"/>
      <c r="Q47" s="310"/>
      <c r="R47" s="15"/>
      <c r="S47"/>
      <c r="T47" s="200"/>
    </row>
    <row r="48" spans="1:20" ht="25.5" customHeight="1">
      <c r="A48" s="162" t="s">
        <v>599</v>
      </c>
      <c r="B48" s="348"/>
      <c r="C48" s="348"/>
      <c r="D48" s="33">
        <v>0</v>
      </c>
      <c r="E48" s="33">
        <v>0</v>
      </c>
      <c r="F48" s="33">
        <v>0</v>
      </c>
      <c r="G48" s="33">
        <v>2.186443043999643</v>
      </c>
      <c r="H48" s="33">
        <v>2.3546309704611543</v>
      </c>
      <c r="I48" s="33">
        <v>3.0273826763071985</v>
      </c>
      <c r="J48" s="33">
        <v>1</v>
      </c>
      <c r="K48" s="33">
        <v>0</v>
      </c>
      <c r="L48" s="177">
        <v>0</v>
      </c>
      <c r="M48" s="179" t="s">
        <v>384</v>
      </c>
      <c r="N48" s="179">
        <v>0</v>
      </c>
      <c r="O48" s="179">
        <v>0</v>
      </c>
      <c r="P48" s="179">
        <v>1</v>
      </c>
      <c r="Q48" s="33">
        <v>1</v>
      </c>
      <c r="R48" s="504">
        <v>-1</v>
      </c>
      <c r="S48" s="504">
        <v>-1</v>
      </c>
      <c r="T48" s="200"/>
    </row>
    <row r="49" spans="1:19" s="200" customFormat="1" ht="12.75" customHeight="1">
      <c r="A49" s="14" t="s">
        <v>94</v>
      </c>
      <c r="B49" s="277"/>
      <c r="C49" s="277"/>
      <c r="D49" s="33"/>
      <c r="E49" s="33"/>
      <c r="F49" s="33"/>
      <c r="G49" s="33"/>
      <c r="H49" s="33"/>
      <c r="I49" s="33"/>
      <c r="J49" s="33"/>
      <c r="K49" s="33"/>
      <c r="L49" s="177"/>
      <c r="M49" s="177"/>
      <c r="N49" s="80"/>
      <c r="O49" s="80"/>
      <c r="P49" s="80"/>
      <c r="Q49" s="26"/>
      <c r="R49" s="15"/>
      <c r="S49" s="15"/>
    </row>
    <row r="50" spans="1:19" s="200" customFormat="1" ht="12.75" customHeight="1">
      <c r="A50" s="14" t="s">
        <v>491</v>
      </c>
      <c r="B50" s="277"/>
      <c r="C50" s="277"/>
      <c r="D50" s="33">
        <v>50.45637793845331</v>
      </c>
      <c r="E50" s="33">
        <v>-81.40295640737133</v>
      </c>
      <c r="F50" s="33">
        <v>10.427651440613683</v>
      </c>
      <c r="G50" s="33">
        <v>-0.16818792646151104</v>
      </c>
      <c r="H50" s="33">
        <v>0</v>
      </c>
      <c r="I50" s="33">
        <v>0</v>
      </c>
      <c r="J50" s="33">
        <v>0</v>
      </c>
      <c r="K50" s="33">
        <v>-2</v>
      </c>
      <c r="L50" s="177">
        <v>0</v>
      </c>
      <c r="M50" s="177">
        <v>0</v>
      </c>
      <c r="N50" s="179">
        <v>0</v>
      </c>
      <c r="O50" s="179">
        <v>0</v>
      </c>
      <c r="P50" s="179">
        <v>0</v>
      </c>
      <c r="Q50" s="33">
        <v>0</v>
      </c>
      <c r="R50" s="504">
        <v>0</v>
      </c>
      <c r="S50" s="504">
        <v>0</v>
      </c>
    </row>
    <row r="51" spans="1:20" ht="15">
      <c r="A51" s="294"/>
      <c r="B51" s="277"/>
      <c r="C51" s="277"/>
      <c r="D51" s="33"/>
      <c r="E51" s="33"/>
      <c r="F51" s="33"/>
      <c r="G51" s="33"/>
      <c r="H51" s="33"/>
      <c r="I51" s="33"/>
      <c r="J51" s="33"/>
      <c r="K51" s="33"/>
      <c r="L51" s="177"/>
      <c r="M51" s="177"/>
      <c r="N51" s="316"/>
      <c r="O51" s="316"/>
      <c r="P51" s="80"/>
      <c r="Q51" s="310"/>
      <c r="R51"/>
      <c r="S51"/>
      <c r="T51" s="200"/>
    </row>
    <row r="52" spans="1:20" ht="12.75">
      <c r="A52" s="14" t="s">
        <v>492</v>
      </c>
      <c r="B52" s="277"/>
      <c r="C52" s="277"/>
      <c r="D52" s="33">
        <v>574.4386812048311</v>
      </c>
      <c r="E52" s="33">
        <v>746.9303651528072</v>
      </c>
      <c r="F52" s="33">
        <v>893.3907745558577</v>
      </c>
      <c r="G52" s="33">
        <v>1154.6048794681224</v>
      </c>
      <c r="H52" s="33">
        <v>1816.6929611670896</v>
      </c>
      <c r="I52" s="33">
        <v>2254.8955300694784</v>
      </c>
      <c r="J52" s="33">
        <v>3074.7604642154965</v>
      </c>
      <c r="K52" s="33">
        <v>3084</v>
      </c>
      <c r="L52" s="177">
        <v>2925</v>
      </c>
      <c r="M52" s="177">
        <v>3818</v>
      </c>
      <c r="N52" s="33">
        <v>3958</v>
      </c>
      <c r="O52" s="33">
        <v>3877</v>
      </c>
      <c r="P52" s="33">
        <v>5027</v>
      </c>
      <c r="Q52" s="33">
        <v>7220</v>
      </c>
      <c r="R52" s="501">
        <v>5155</v>
      </c>
      <c r="S52" s="501">
        <v>3402</v>
      </c>
      <c r="T52" s="200"/>
    </row>
    <row r="53" spans="1:20" ht="12.75">
      <c r="A53" s="200"/>
      <c r="B53" s="200"/>
      <c r="C53" s="200"/>
      <c r="M53" s="224"/>
      <c r="N53" s="225"/>
      <c r="O53" s="225"/>
      <c r="P53" s="225"/>
      <c r="S53" s="200"/>
      <c r="T53" s="200"/>
    </row>
    <row r="54" spans="1:20" ht="12.75">
      <c r="A54" s="200" t="s">
        <v>94</v>
      </c>
      <c r="B54" s="200"/>
      <c r="C54" s="200"/>
      <c r="F54" s="200" t="s">
        <v>94</v>
      </c>
      <c r="S54" s="200"/>
      <c r="T54" s="200"/>
    </row>
    <row r="55" spans="1:20" ht="14.25">
      <c r="A55" s="205" t="s">
        <v>639</v>
      </c>
      <c r="B55" s="200"/>
      <c r="C55" s="200"/>
      <c r="S55" s="200"/>
      <c r="T55" s="200"/>
    </row>
    <row r="56" spans="1:20" ht="14.25">
      <c r="A56" s="205" t="s">
        <v>640</v>
      </c>
      <c r="B56" s="200"/>
      <c r="C56" s="200"/>
      <c r="M56" s="214" t="s">
        <v>94</v>
      </c>
      <c r="S56" s="200"/>
      <c r="T56" s="200"/>
    </row>
    <row r="57" spans="1:20" ht="14.25">
      <c r="A57" s="205" t="s">
        <v>641</v>
      </c>
      <c r="B57" s="200"/>
      <c r="C57" s="205"/>
      <c r="G57" s="205"/>
      <c r="S57" s="200"/>
      <c r="T57" s="200"/>
    </row>
    <row r="58" spans="1:20" ht="12.75">
      <c r="A58" s="200"/>
      <c r="B58" s="200"/>
      <c r="C58" s="200"/>
      <c r="S58" s="200"/>
      <c r="T58" s="200"/>
    </row>
    <row r="59" spans="1:20" ht="12.75">
      <c r="A59" s="200"/>
      <c r="B59" s="200"/>
      <c r="C59" s="200"/>
      <c r="S59" s="200"/>
      <c r="T59" s="200"/>
    </row>
  </sheetData>
  <sheetProtection/>
  <printOptions/>
  <pageMargins left="0.7480314960629921" right="0.7480314960629921" top="0.4330708661417323" bottom="0.4330708661417323" header="0.31496062992125984" footer="0.5118110236220472"/>
  <pageSetup fitToHeight="1" fitToWidth="1" horizontalDpi="600" verticalDpi="600" orientation="landscape" paperSize="9" scale="68" r:id="rId1"/>
  <headerFooter alignWithMargins="0">
    <oddHeader>&amp;R15.3.2010</oddHeader>
  </headerFooter>
</worksheet>
</file>

<file path=xl/worksheets/sheet29.xml><?xml version="1.0" encoding="utf-8"?>
<worksheet xmlns="http://schemas.openxmlformats.org/spreadsheetml/2006/main" xmlns:r="http://schemas.openxmlformats.org/officeDocument/2006/relationships">
  <dimension ref="A1:V31"/>
  <sheetViews>
    <sheetView zoomScalePageLayoutView="0" workbookViewId="0" topLeftCell="A1">
      <pane xSplit="2" ySplit="7" topLeftCell="F8" activePane="bottomRight" state="frozen"/>
      <selection pane="topLeft" activeCell="A1" sqref="A1"/>
      <selection pane="topRight" activeCell="A1" sqref="A1"/>
      <selection pane="bottomLeft" activeCell="A1" sqref="A1"/>
      <selection pane="bottomRight" activeCell="L29" sqref="L29"/>
    </sheetView>
  </sheetViews>
  <sheetFormatPr defaultColWidth="9.140625" defaultRowHeight="15"/>
  <cols>
    <col min="1" max="1" width="44.00390625" style="197" customWidth="1"/>
    <col min="2" max="2" width="21.140625" style="197" customWidth="1"/>
    <col min="3" max="6" width="7.00390625" style="200" customWidth="1"/>
    <col min="7" max="7" width="6.57421875" style="200" customWidth="1"/>
    <col min="8" max="9" width="7.00390625" style="200" customWidth="1"/>
    <col min="10" max="10" width="7.28125" style="200" customWidth="1"/>
    <col min="11" max="11" width="8.00390625" style="200" customWidth="1"/>
    <col min="12" max="12" width="8.28125" style="200" customWidth="1"/>
    <col min="13" max="13" width="8.421875" style="200" customWidth="1"/>
    <col min="14" max="14" width="8.28125" style="200" customWidth="1"/>
    <col min="15" max="15" width="8.421875" style="200" customWidth="1"/>
    <col min="16" max="16" width="8.28125" style="343" customWidth="1"/>
    <col min="17" max="17" width="9.140625" style="214" customWidth="1"/>
    <col min="18" max="18" width="9.421875" style="214" customWidth="1"/>
    <col min="19" max="19" width="9.28125" style="200" customWidth="1"/>
    <col min="20" max="20" width="9.140625" style="200" customWidth="1"/>
    <col min="21" max="16384" width="9.140625" style="197" customWidth="1"/>
  </cols>
  <sheetData>
    <row r="1" spans="1:22" ht="12.75">
      <c r="A1" s="196" t="s">
        <v>586</v>
      </c>
      <c r="B1" s="196"/>
      <c r="U1" s="200"/>
      <c r="V1" s="200"/>
    </row>
    <row r="2" spans="1:22" ht="12.75">
      <c r="A2" s="196" t="s">
        <v>642</v>
      </c>
      <c r="B2" s="196"/>
      <c r="U2" s="200"/>
      <c r="V2" s="200"/>
    </row>
    <row r="3" spans="1:22" ht="12.75">
      <c r="A3" s="196" t="s">
        <v>643</v>
      </c>
      <c r="B3" s="196"/>
      <c r="E3" s="331"/>
      <c r="F3" s="333"/>
      <c r="G3" s="333"/>
      <c r="I3" s="331"/>
      <c r="J3" s="333"/>
      <c r="M3" s="334"/>
      <c r="U3" s="200"/>
      <c r="V3" s="200"/>
    </row>
    <row r="4" spans="1:22" ht="12.75">
      <c r="A4" s="200"/>
      <c r="B4" s="200"/>
      <c r="U4" s="340"/>
      <c r="V4" s="200"/>
    </row>
    <row r="5" spans="1:22" ht="14.25">
      <c r="A5" s="207" t="s">
        <v>644</v>
      </c>
      <c r="B5" s="207"/>
      <c r="C5" s="298"/>
      <c r="D5" s="298"/>
      <c r="E5" s="298"/>
      <c r="F5" s="298"/>
      <c r="G5" s="298"/>
      <c r="H5" s="298"/>
      <c r="I5" s="298"/>
      <c r="J5" s="298"/>
      <c r="K5" s="298"/>
      <c r="L5" s="298"/>
      <c r="M5" s="298"/>
      <c r="N5" s="298"/>
      <c r="O5" s="298"/>
      <c r="P5" s="300"/>
      <c r="Q5" s="299"/>
      <c r="R5" s="299"/>
      <c r="S5" s="298"/>
      <c r="T5" s="298"/>
      <c r="U5" s="200"/>
      <c r="V5" s="200"/>
    </row>
    <row r="6" spans="1:22" ht="14.25">
      <c r="A6" s="210" t="s">
        <v>645</v>
      </c>
      <c r="B6" s="210" t="s">
        <v>501</v>
      </c>
      <c r="C6" s="14">
        <v>1991</v>
      </c>
      <c r="D6" s="14">
        <v>1992</v>
      </c>
      <c r="E6" s="14">
        <v>1993</v>
      </c>
      <c r="F6" s="14">
        <v>1994</v>
      </c>
      <c r="G6" s="226">
        <v>1995</v>
      </c>
      <c r="H6" s="14">
        <v>1996</v>
      </c>
      <c r="I6" s="14">
        <v>1997</v>
      </c>
      <c r="J6" s="14">
        <v>1998</v>
      </c>
      <c r="K6" s="14">
        <v>1999</v>
      </c>
      <c r="L6" s="14">
        <v>2000</v>
      </c>
      <c r="M6" s="14">
        <v>2001</v>
      </c>
      <c r="N6" s="153">
        <v>2002</v>
      </c>
      <c r="O6" s="153">
        <v>2003</v>
      </c>
      <c r="P6" s="153">
        <v>2004</v>
      </c>
      <c r="Q6" s="153">
        <v>2005</v>
      </c>
      <c r="R6" s="153">
        <v>2006</v>
      </c>
      <c r="S6" s="153" t="s">
        <v>100</v>
      </c>
      <c r="T6" s="185" t="s">
        <v>707</v>
      </c>
      <c r="U6" s="152" t="s">
        <v>709</v>
      </c>
      <c r="V6" s="200"/>
    </row>
    <row r="7" spans="1:22" ht="15">
      <c r="A7" s="222" t="s">
        <v>582</v>
      </c>
      <c r="B7" s="222" t="s">
        <v>502</v>
      </c>
      <c r="C7" s="302"/>
      <c r="D7" s="302"/>
      <c r="E7" s="302"/>
      <c r="F7" s="302"/>
      <c r="G7" s="302"/>
      <c r="H7" s="302"/>
      <c r="I7" s="302"/>
      <c r="J7" s="302"/>
      <c r="K7" s="302"/>
      <c r="L7" s="302"/>
      <c r="M7" s="302"/>
      <c r="N7" s="302"/>
      <c r="O7" s="302"/>
      <c r="P7" s="304"/>
      <c r="Q7" s="303"/>
      <c r="R7" s="303"/>
      <c r="S7" s="302"/>
      <c r="T7" s="495"/>
      <c r="U7" s="495"/>
      <c r="V7" s="200"/>
    </row>
    <row r="8" spans="1:22" ht="15">
      <c r="A8" s="200"/>
      <c r="B8" s="200"/>
      <c r="C8" s="277"/>
      <c r="D8" s="277"/>
      <c r="E8" s="277"/>
      <c r="F8" s="277"/>
      <c r="G8" s="277"/>
      <c r="H8" s="277"/>
      <c r="I8" s="277"/>
      <c r="J8" s="277"/>
      <c r="K8" s="277"/>
      <c r="L8" s="277"/>
      <c r="M8" s="277"/>
      <c r="N8" s="305"/>
      <c r="O8" s="305"/>
      <c r="P8" s="306"/>
      <c r="Q8" s="305"/>
      <c r="R8" s="305"/>
      <c r="S8" s="277"/>
      <c r="T8" s="496"/>
      <c r="U8" s="496"/>
      <c r="V8" s="200"/>
    </row>
    <row r="9" spans="1:22" ht="12.75">
      <c r="A9" s="196" t="s">
        <v>583</v>
      </c>
      <c r="B9" s="196" t="s">
        <v>504</v>
      </c>
      <c r="C9" s="33">
        <v>110.83584353813576</v>
      </c>
      <c r="D9" s="33">
        <v>110.66765561167426</v>
      </c>
      <c r="E9" s="33">
        <v>184.50215532827758</v>
      </c>
      <c r="F9" s="33">
        <v>356.89477995132637</v>
      </c>
      <c r="G9" s="33">
        <v>427.70189699162256</v>
      </c>
      <c r="H9" s="33">
        <v>551.6563987937561</v>
      </c>
      <c r="I9" s="33">
        <v>764.2459378411061</v>
      </c>
      <c r="J9" s="33">
        <v>903.1691650983142</v>
      </c>
      <c r="K9" s="33">
        <v>917.8015147004658</v>
      </c>
      <c r="L9" s="33">
        <v>1113.404073175203</v>
      </c>
      <c r="M9" s="33">
        <v>1075</v>
      </c>
      <c r="N9" s="177">
        <v>849</v>
      </c>
      <c r="O9" s="177">
        <v>811</v>
      </c>
      <c r="P9" s="177">
        <v>1040</v>
      </c>
      <c r="Q9" s="177">
        <v>1082</v>
      </c>
      <c r="R9" s="177">
        <v>1519</v>
      </c>
      <c r="S9" s="33">
        <v>2265</v>
      </c>
      <c r="T9" s="185">
        <v>1385</v>
      </c>
      <c r="U9" s="185">
        <v>990</v>
      </c>
      <c r="V9" s="200"/>
    </row>
    <row r="10" spans="1:22" ht="15">
      <c r="A10" s="200" t="s">
        <v>550</v>
      </c>
      <c r="B10" s="200" t="s">
        <v>508</v>
      </c>
      <c r="C10" s="310">
        <v>81.40295640737133</v>
      </c>
      <c r="D10" s="310">
        <v>86.11221834829365</v>
      </c>
      <c r="E10" s="310">
        <v>144.809804683361</v>
      </c>
      <c r="F10" s="310">
        <v>193.41611543073768</v>
      </c>
      <c r="G10" s="310">
        <v>242.19061410457587</v>
      </c>
      <c r="H10" s="310">
        <v>280.8738371907234</v>
      </c>
      <c r="I10" s="310">
        <v>479.84015419469097</v>
      </c>
      <c r="J10" s="310">
        <v>439.97961562331284</v>
      </c>
      <c r="K10" s="310">
        <v>391.54149280239767</v>
      </c>
      <c r="L10" s="310">
        <v>452.2573342550032</v>
      </c>
      <c r="M10" s="310">
        <v>705</v>
      </c>
      <c r="N10" s="315">
        <v>505</v>
      </c>
      <c r="O10" s="315">
        <v>369</v>
      </c>
      <c r="P10" s="315">
        <v>546</v>
      </c>
      <c r="Q10" s="315">
        <v>685</v>
      </c>
      <c r="R10" s="315">
        <v>879</v>
      </c>
      <c r="S10" s="310">
        <v>1258</v>
      </c>
      <c r="T10" s="496">
        <v>821</v>
      </c>
      <c r="U10" s="496">
        <v>547</v>
      </c>
      <c r="V10" s="200"/>
    </row>
    <row r="11" spans="1:22" ht="15">
      <c r="A11" s="200" t="s">
        <v>551</v>
      </c>
      <c r="B11" s="200" t="s">
        <v>510</v>
      </c>
      <c r="C11" s="310">
        <v>8.07302047015253</v>
      </c>
      <c r="D11" s="310">
        <v>6.391141205537419</v>
      </c>
      <c r="E11" s="310">
        <v>13.455034116920883</v>
      </c>
      <c r="F11" s="310">
        <v>130.34564300767104</v>
      </c>
      <c r="G11" s="310">
        <v>107.64027293536707</v>
      </c>
      <c r="H11" s="310">
        <v>142.95973749228438</v>
      </c>
      <c r="I11" s="310">
        <v>166.5060471968959</v>
      </c>
      <c r="J11" s="310">
        <v>182.14752435781645</v>
      </c>
      <c r="K11" s="310">
        <v>217.13061306181075</v>
      </c>
      <c r="L11" s="310">
        <v>130.85020678705558</v>
      </c>
      <c r="M11" s="310">
        <v>128</v>
      </c>
      <c r="N11" s="315">
        <v>103</v>
      </c>
      <c r="O11" s="315">
        <v>218</v>
      </c>
      <c r="P11" s="64">
        <v>226</v>
      </c>
      <c r="Q11" s="315">
        <v>228</v>
      </c>
      <c r="R11" s="315">
        <v>414</v>
      </c>
      <c r="S11" s="310">
        <v>596</v>
      </c>
      <c r="T11" s="496">
        <v>552</v>
      </c>
      <c r="U11" s="496">
        <v>366</v>
      </c>
      <c r="V11" s="200"/>
    </row>
    <row r="12" spans="1:22" ht="15">
      <c r="A12" s="200" t="s">
        <v>552</v>
      </c>
      <c r="B12" s="200" t="s">
        <v>606</v>
      </c>
      <c r="C12" s="310">
        <v>21.3598666606119</v>
      </c>
      <c r="D12" s="310">
        <v>18.164296057843192</v>
      </c>
      <c r="E12" s="310">
        <v>26.23731652799572</v>
      </c>
      <c r="F12" s="310">
        <v>33.13302151291767</v>
      </c>
      <c r="G12" s="310">
        <v>77.87100995167961</v>
      </c>
      <c r="H12" s="310">
        <v>127.82282411074839</v>
      </c>
      <c r="I12" s="310">
        <v>117.89973644951922</v>
      </c>
      <c r="J12" s="310">
        <v>281.04202511718495</v>
      </c>
      <c r="K12" s="310">
        <v>309.12940883625726</v>
      </c>
      <c r="L12" s="310">
        <v>530.2965321331443</v>
      </c>
      <c r="M12" s="310">
        <v>242</v>
      </c>
      <c r="N12" s="315">
        <v>241</v>
      </c>
      <c r="O12" s="315">
        <v>224</v>
      </c>
      <c r="P12" s="64">
        <v>268</v>
      </c>
      <c r="Q12" s="315">
        <v>170</v>
      </c>
      <c r="R12" s="315">
        <v>226</v>
      </c>
      <c r="S12" s="310">
        <v>411</v>
      </c>
      <c r="T12" s="496">
        <v>11</v>
      </c>
      <c r="U12" s="496">
        <v>77</v>
      </c>
      <c r="V12" s="200"/>
    </row>
    <row r="13" spans="1:22" ht="15">
      <c r="A13" s="200"/>
      <c r="B13" s="200"/>
      <c r="C13" s="310"/>
      <c r="D13" s="310"/>
      <c r="E13" s="310"/>
      <c r="F13" s="310" t="s">
        <v>94</v>
      </c>
      <c r="G13" s="310"/>
      <c r="H13" s="310"/>
      <c r="I13" s="310"/>
      <c r="J13" s="310"/>
      <c r="K13" s="310"/>
      <c r="L13" s="310"/>
      <c r="M13" s="310"/>
      <c r="N13" s="315"/>
      <c r="O13" s="315"/>
      <c r="P13" s="315"/>
      <c r="Q13" s="315"/>
      <c r="R13" s="315"/>
      <c r="S13" s="310"/>
      <c r="T13" s="496"/>
      <c r="U13" s="496"/>
      <c r="V13" s="200"/>
    </row>
    <row r="14" spans="1:22" ht="12.75">
      <c r="A14" s="196" t="s">
        <v>553</v>
      </c>
      <c r="B14" s="196" t="s">
        <v>513</v>
      </c>
      <c r="C14" s="33">
        <v>-70.63892911383464</v>
      </c>
      <c r="D14" s="33">
        <v>-100.57638002398359</v>
      </c>
      <c r="E14" s="33">
        <v>-9.75489973476764</v>
      </c>
      <c r="F14" s="33">
        <v>213.262290753196</v>
      </c>
      <c r="G14" s="33">
        <v>312.324979439026</v>
      </c>
      <c r="H14" s="33">
        <v>308.4566571304112</v>
      </c>
      <c r="I14" s="33">
        <v>359.9221626276336</v>
      </c>
      <c r="J14" s="33">
        <v>878.6137278349336</v>
      </c>
      <c r="K14" s="33">
        <v>1261.2412605348713</v>
      </c>
      <c r="L14" s="33">
        <v>1853.935513385236</v>
      </c>
      <c r="M14" s="33">
        <v>1986</v>
      </c>
      <c r="N14" s="177">
        <v>1985</v>
      </c>
      <c r="O14" s="177">
        <v>2888</v>
      </c>
      <c r="P14" s="177">
        <v>2778</v>
      </c>
      <c r="Q14" s="177">
        <v>2702</v>
      </c>
      <c r="R14" s="177">
        <v>3391</v>
      </c>
      <c r="S14" s="33">
        <v>4724</v>
      </c>
      <c r="T14" s="185">
        <v>3601</v>
      </c>
      <c r="U14" s="185">
        <v>2318</v>
      </c>
      <c r="V14" s="200"/>
    </row>
    <row r="15" spans="1:22" ht="15">
      <c r="A15" s="200" t="s">
        <v>554</v>
      </c>
      <c r="B15" s="200" t="s">
        <v>515</v>
      </c>
      <c r="C15" s="310">
        <v>-37.33771967445545</v>
      </c>
      <c r="D15" s="310">
        <v>-85.27127871598609</v>
      </c>
      <c r="E15" s="310">
        <v>-13.791409969843905</v>
      </c>
      <c r="F15" s="310">
        <v>194.59343091596827</v>
      </c>
      <c r="G15" s="310">
        <v>285.91947498456875</v>
      </c>
      <c r="H15" s="310">
        <v>234.28578156088486</v>
      </c>
      <c r="I15" s="310">
        <v>254.13195688334315</v>
      </c>
      <c r="J15" s="310">
        <v>292.6469920430292</v>
      </c>
      <c r="K15" s="310">
        <v>379.4319620971689</v>
      </c>
      <c r="L15" s="310">
        <v>381.45021721470704</v>
      </c>
      <c r="M15" s="310">
        <v>426</v>
      </c>
      <c r="N15" s="315">
        <v>517</v>
      </c>
      <c r="O15" s="315">
        <v>558</v>
      </c>
      <c r="P15" s="315">
        <v>707</v>
      </c>
      <c r="Q15" s="315">
        <v>684</v>
      </c>
      <c r="R15" s="315">
        <v>933</v>
      </c>
      <c r="S15" s="310">
        <v>1163</v>
      </c>
      <c r="T15" s="496">
        <v>639</v>
      </c>
      <c r="U15" s="496">
        <v>400</v>
      </c>
      <c r="V15" s="200"/>
    </row>
    <row r="16" spans="1:22" ht="15">
      <c r="A16" s="200" t="s">
        <v>555</v>
      </c>
      <c r="B16" s="200" t="s">
        <v>517</v>
      </c>
      <c r="C16" s="310">
        <v>-12.782282411074839</v>
      </c>
      <c r="D16" s="310">
        <v>23.546309704611545</v>
      </c>
      <c r="E16" s="310">
        <v>23.209933851688522</v>
      </c>
      <c r="F16" s="310">
        <v>9.92308766122915</v>
      </c>
      <c r="G16" s="310">
        <v>29.60107505722594</v>
      </c>
      <c r="H16" s="310">
        <v>75.51637898121845</v>
      </c>
      <c r="I16" s="310">
        <v>67.77973436398895</v>
      </c>
      <c r="J16" s="310">
        <v>528.2782770156061</v>
      </c>
      <c r="K16" s="310">
        <v>764.5823136940292</v>
      </c>
      <c r="L16" s="310">
        <v>1508.982076212677</v>
      </c>
      <c r="M16" s="310">
        <v>1518</v>
      </c>
      <c r="N16" s="315">
        <v>1332</v>
      </c>
      <c r="O16" s="315">
        <v>1563</v>
      </c>
      <c r="P16" s="315">
        <v>1278</v>
      </c>
      <c r="Q16" s="315">
        <v>1340</v>
      </c>
      <c r="R16" s="315">
        <v>1399</v>
      </c>
      <c r="S16" s="310">
        <v>2070</v>
      </c>
      <c r="T16" s="496">
        <v>1395</v>
      </c>
      <c r="U16" s="496">
        <v>942</v>
      </c>
      <c r="V16" s="200"/>
    </row>
    <row r="17" spans="1:22" ht="15">
      <c r="A17" s="200" t="s">
        <v>556</v>
      </c>
      <c r="B17" s="200"/>
      <c r="C17" s="310"/>
      <c r="D17" s="310"/>
      <c r="E17" s="310"/>
      <c r="F17" s="310"/>
      <c r="G17" s="310"/>
      <c r="H17" s="310"/>
      <c r="I17" s="310"/>
      <c r="J17" s="310"/>
      <c r="K17" s="310"/>
      <c r="L17" s="310"/>
      <c r="M17" s="310"/>
      <c r="N17" s="315"/>
      <c r="O17" s="315"/>
      <c r="P17" s="315"/>
      <c r="Q17" s="315"/>
      <c r="R17" s="315"/>
      <c r="S17" s="310"/>
      <c r="T17" s="496"/>
      <c r="U17" s="496"/>
      <c r="V17" s="200"/>
    </row>
    <row r="18" spans="1:22" ht="15">
      <c r="A18" s="200" t="s">
        <v>557</v>
      </c>
      <c r="B18" s="200" t="s">
        <v>607</v>
      </c>
      <c r="C18" s="310">
        <v>-20.518927028304347</v>
      </c>
      <c r="D18" s="310">
        <v>-38.85141101260905</v>
      </c>
      <c r="E18" s="310">
        <v>-19.173423616612258</v>
      </c>
      <c r="F18" s="310">
        <v>8.745772175998573</v>
      </c>
      <c r="G18" s="310">
        <v>-3.1955706027687096</v>
      </c>
      <c r="H18" s="310">
        <v>-1.3455034116920883</v>
      </c>
      <c r="I18" s="310">
        <v>38.010471380301496</v>
      </c>
      <c r="J18" s="310">
        <v>57.68845877629828</v>
      </c>
      <c r="K18" s="310">
        <v>117.22698474367319</v>
      </c>
      <c r="L18" s="310">
        <v>-36.49678004214789</v>
      </c>
      <c r="M18" s="310">
        <v>42</v>
      </c>
      <c r="N18" s="315">
        <v>136</v>
      </c>
      <c r="O18" s="315">
        <v>767</v>
      </c>
      <c r="P18" s="315">
        <v>793</v>
      </c>
      <c r="Q18" s="64">
        <v>678</v>
      </c>
      <c r="R18" s="64">
        <v>1059</v>
      </c>
      <c r="S18" s="310">
        <v>1490</v>
      </c>
      <c r="T18" s="496">
        <v>1568</v>
      </c>
      <c r="U18" s="496">
        <v>976</v>
      </c>
      <c r="V18" s="200"/>
    </row>
    <row r="19" spans="1:22" ht="15">
      <c r="A19" s="200"/>
      <c r="B19" s="200"/>
      <c r="C19" s="310"/>
      <c r="D19" s="310"/>
      <c r="E19" s="310"/>
      <c r="F19" s="310"/>
      <c r="G19" s="310"/>
      <c r="H19" s="310"/>
      <c r="I19" s="310"/>
      <c r="J19" s="310"/>
      <c r="K19" s="310"/>
      <c r="L19" s="310"/>
      <c r="M19" s="310"/>
      <c r="N19" s="315"/>
      <c r="O19" s="315"/>
      <c r="P19" s="315"/>
      <c r="Q19" s="315"/>
      <c r="R19" s="315"/>
      <c r="S19" s="310"/>
      <c r="T19" s="496"/>
      <c r="U19" s="496"/>
      <c r="V19" s="200"/>
    </row>
    <row r="20" spans="1:22" ht="12.75">
      <c r="A20" s="196" t="s">
        <v>558</v>
      </c>
      <c r="B20" s="196" t="s">
        <v>521</v>
      </c>
      <c r="C20" s="33">
        <v>-5.382013646768353</v>
      </c>
      <c r="D20" s="33">
        <v>-0.5045637793845331</v>
      </c>
      <c r="E20" s="33">
        <v>-2.5228188969226655</v>
      </c>
      <c r="F20" s="33">
        <v>4.204698161537776</v>
      </c>
      <c r="G20" s="33">
        <v>7.232080837844975</v>
      </c>
      <c r="H20" s="33">
        <v>33.301209439379186</v>
      </c>
      <c r="I20" s="33">
        <v>31.11476639537954</v>
      </c>
      <c r="J20" s="33">
        <v>34.814900777532785</v>
      </c>
      <c r="K20" s="33">
        <v>76.02094276060299</v>
      </c>
      <c r="L20" s="33">
        <v>106.7993333030595</v>
      </c>
      <c r="M20" s="33">
        <v>23</v>
      </c>
      <c r="N20" s="177">
        <v>91</v>
      </c>
      <c r="O20" s="177">
        <v>119</v>
      </c>
      <c r="P20" s="177">
        <v>140</v>
      </c>
      <c r="Q20" s="177">
        <v>93</v>
      </c>
      <c r="R20" s="177">
        <v>117</v>
      </c>
      <c r="S20" s="33">
        <v>231</v>
      </c>
      <c r="T20" s="185">
        <v>169</v>
      </c>
      <c r="U20" s="185">
        <v>94</v>
      </c>
      <c r="V20" s="200"/>
    </row>
    <row r="21" spans="1:22" ht="15">
      <c r="A21" s="200"/>
      <c r="B21" s="200"/>
      <c r="C21" s="310"/>
      <c r="D21" s="310"/>
      <c r="E21" s="310"/>
      <c r="F21" s="310"/>
      <c r="G21" s="310"/>
      <c r="H21" s="310"/>
      <c r="I21" s="310"/>
      <c r="J21" s="310"/>
      <c r="K21" s="310"/>
      <c r="L21" s="310"/>
      <c r="M21" s="310"/>
      <c r="N21" s="315"/>
      <c r="O21" s="315"/>
      <c r="P21" s="315"/>
      <c r="Q21" s="315"/>
      <c r="R21" s="315"/>
      <c r="S21" s="310"/>
      <c r="T21" s="496"/>
      <c r="U21" s="496"/>
      <c r="V21" s="200"/>
    </row>
    <row r="22" spans="1:22" ht="12.75">
      <c r="A22" s="196" t="s">
        <v>563</v>
      </c>
      <c r="B22" s="196"/>
      <c r="C22" s="33">
        <v>34.81490077753277</v>
      </c>
      <c r="D22" s="33">
        <v>9.586711808306141</v>
      </c>
      <c r="E22" s="33">
        <v>172.22443669658728</v>
      </c>
      <c r="F22" s="33">
        <v>574.3617688660601</v>
      </c>
      <c r="G22" s="33">
        <v>747.2589572684935</v>
      </c>
      <c r="H22" s="33">
        <v>893.4142653635465</v>
      </c>
      <c r="I22" s="33">
        <v>1155.2828668641193</v>
      </c>
      <c r="J22" s="33">
        <v>1816.5977937107805</v>
      </c>
      <c r="K22" s="33">
        <v>2255.06371799594</v>
      </c>
      <c r="L22" s="33">
        <v>3074.1389198634984</v>
      </c>
      <c r="M22" s="33">
        <v>3084</v>
      </c>
      <c r="N22" s="177">
        <v>2925</v>
      </c>
      <c r="O22" s="177">
        <v>3818</v>
      </c>
      <c r="P22" s="177">
        <v>3958</v>
      </c>
      <c r="Q22" s="177">
        <v>3877</v>
      </c>
      <c r="R22" s="177">
        <v>5027</v>
      </c>
      <c r="S22" s="33">
        <v>7220</v>
      </c>
      <c r="T22" s="185">
        <v>5155</v>
      </c>
      <c r="U22" s="185">
        <v>3402</v>
      </c>
      <c r="V22" s="200"/>
    </row>
    <row r="23" spans="1:22" ht="12.75">
      <c r="A23" s="200"/>
      <c r="B23" s="200"/>
      <c r="U23" s="200"/>
      <c r="V23" s="200"/>
    </row>
    <row r="24" spans="1:22" ht="12.75">
      <c r="A24" s="200"/>
      <c r="B24" s="200"/>
      <c r="U24" s="200"/>
      <c r="V24" s="200"/>
    </row>
    <row r="25" spans="1:22" ht="14.25">
      <c r="A25" s="205" t="s">
        <v>631</v>
      </c>
      <c r="B25" s="205"/>
      <c r="U25" s="200"/>
      <c r="V25" s="200"/>
    </row>
    <row r="26" spans="1:22" ht="14.25">
      <c r="A26" s="205" t="s">
        <v>646</v>
      </c>
      <c r="B26" s="205"/>
      <c r="U26" s="200"/>
      <c r="V26" s="200"/>
    </row>
    <row r="27" spans="1:22" ht="14.25">
      <c r="A27" s="205" t="s">
        <v>633</v>
      </c>
      <c r="B27" s="205"/>
      <c r="U27" s="200"/>
      <c r="V27" s="200"/>
    </row>
    <row r="28" spans="1:22" ht="12.75">
      <c r="A28" s="200"/>
      <c r="B28" s="200"/>
      <c r="U28" s="200"/>
      <c r="V28" s="200"/>
    </row>
    <row r="29" spans="1:22" ht="12.75">
      <c r="A29" s="200"/>
      <c r="B29" s="200"/>
      <c r="U29" s="200"/>
      <c r="V29" s="200"/>
    </row>
    <row r="30" spans="1:22" ht="12.75">
      <c r="A30" s="200"/>
      <c r="B30" s="200"/>
      <c r="U30" s="200"/>
      <c r="V30" s="200"/>
    </row>
    <row r="31" spans="1:22" ht="12.75">
      <c r="A31" s="200"/>
      <c r="B31" s="200"/>
      <c r="U31" s="200"/>
      <c r="V31" s="200"/>
    </row>
  </sheetData>
  <sheetProtection/>
  <printOptions/>
  <pageMargins left="0.7086614173228347" right="0.3937007874015748" top="0.4330708661417323" bottom="0.4330708661417323" header="0.31496062992125984" footer="0"/>
  <pageSetup horizontalDpi="300" verticalDpi="300" orientation="landscape" paperSize="9" scale="62" r:id="rId1"/>
  <headerFooter alignWithMargins="0">
    <oddHeader>&amp;R15.3.2010</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D41"/>
  <sheetViews>
    <sheetView zoomScalePageLayoutView="0" workbookViewId="0" topLeftCell="A1">
      <selection activeCell="C10" sqref="C10"/>
    </sheetView>
  </sheetViews>
  <sheetFormatPr defaultColWidth="9.140625" defaultRowHeight="15"/>
  <cols>
    <col min="1" max="1" width="79.7109375" style="85" customWidth="1"/>
    <col min="2" max="16384" width="9.140625" style="85" customWidth="1"/>
  </cols>
  <sheetData>
    <row r="1" ht="18.75">
      <c r="A1" s="349" t="s">
        <v>62</v>
      </c>
    </row>
    <row r="2" ht="15">
      <c r="A2" s="350" t="s">
        <v>63</v>
      </c>
    </row>
    <row r="3" ht="15">
      <c r="A3" s="350" t="s">
        <v>64</v>
      </c>
    </row>
    <row r="4" ht="15">
      <c r="A4" s="350" t="s">
        <v>65</v>
      </c>
    </row>
    <row r="5" spans="1:4" ht="15.75">
      <c r="A5" s="350" t="s">
        <v>66</v>
      </c>
      <c r="D5" s="84"/>
    </row>
    <row r="6" ht="15">
      <c r="A6" s="350" t="s">
        <v>67</v>
      </c>
    </row>
    <row r="7" ht="15">
      <c r="A7" s="350" t="s">
        <v>68</v>
      </c>
    </row>
    <row r="8" ht="15">
      <c r="A8" s="350" t="s">
        <v>69</v>
      </c>
    </row>
    <row r="9" ht="15">
      <c r="A9" s="350" t="s">
        <v>70</v>
      </c>
    </row>
    <row r="10" ht="15">
      <c r="A10" s="350" t="s">
        <v>731</v>
      </c>
    </row>
    <row r="11" ht="15">
      <c r="A11" s="350" t="s">
        <v>732</v>
      </c>
    </row>
    <row r="12" ht="15">
      <c r="A12" s="350" t="s">
        <v>71</v>
      </c>
    </row>
    <row r="13" ht="15">
      <c r="A13" s="350" t="s">
        <v>72</v>
      </c>
    </row>
    <row r="14" ht="15">
      <c r="A14" s="350" t="s">
        <v>73</v>
      </c>
    </row>
    <row r="15" ht="15">
      <c r="A15" s="350" t="s">
        <v>74</v>
      </c>
    </row>
    <row r="16" ht="15">
      <c r="A16" s="350" t="s">
        <v>75</v>
      </c>
    </row>
    <row r="17" ht="15">
      <c r="A17" s="350" t="s">
        <v>76</v>
      </c>
    </row>
    <row r="18" ht="15">
      <c r="A18" s="350" t="s">
        <v>77</v>
      </c>
    </row>
    <row r="19" ht="15">
      <c r="A19" s="350" t="s">
        <v>78</v>
      </c>
    </row>
    <row r="20" ht="15">
      <c r="A20" s="350" t="s">
        <v>79</v>
      </c>
    </row>
    <row r="21" ht="15">
      <c r="A21" s="350" t="s">
        <v>80</v>
      </c>
    </row>
    <row r="22" ht="15">
      <c r="A22" s="350" t="s">
        <v>81</v>
      </c>
    </row>
    <row r="23" ht="15">
      <c r="A23" s="350" t="s">
        <v>82</v>
      </c>
    </row>
    <row r="24" ht="15">
      <c r="A24" s="350" t="s">
        <v>83</v>
      </c>
    </row>
    <row r="25" ht="15">
      <c r="A25" s="350" t="s">
        <v>84</v>
      </c>
    </row>
    <row r="26" ht="15">
      <c r="A26" s="350" t="s">
        <v>85</v>
      </c>
    </row>
    <row r="27" ht="15">
      <c r="A27" s="350" t="s">
        <v>86</v>
      </c>
    </row>
    <row r="28" ht="15">
      <c r="A28" s="350" t="s">
        <v>87</v>
      </c>
    </row>
    <row r="29" ht="15">
      <c r="A29" s="353"/>
    </row>
    <row r="30" ht="15.75">
      <c r="A30" s="388" t="s">
        <v>88</v>
      </c>
    </row>
    <row r="31" ht="15">
      <c r="A31" s="351" t="s">
        <v>89</v>
      </c>
    </row>
    <row r="32" ht="15">
      <c r="A32" s="351" t="s">
        <v>90</v>
      </c>
    </row>
    <row r="33" ht="15">
      <c r="A33" s="352" t="s">
        <v>91</v>
      </c>
    </row>
    <row r="34" ht="15">
      <c r="A34" s="351" t="s">
        <v>92</v>
      </c>
    </row>
    <row r="35" ht="15">
      <c r="A35" s="353"/>
    </row>
    <row r="36" ht="15">
      <c r="A36" s="353"/>
    </row>
    <row r="37" ht="15">
      <c r="A37" s="353"/>
    </row>
    <row r="38" ht="15">
      <c r="A38" s="353"/>
    </row>
    <row r="39" ht="15">
      <c r="A39" s="353"/>
    </row>
    <row r="40" ht="15">
      <c r="A40" s="353"/>
    </row>
    <row r="41" ht="15">
      <c r="A41" s="353"/>
    </row>
  </sheetData>
  <sheetProtection/>
  <hyperlinks>
    <hyperlink ref="A2" location="'1'!A1" display="1 Betalningsbalans"/>
    <hyperlink ref="A3" location="'2.1'!A1" display="2.1 Bytesbalans, inkomster"/>
    <hyperlink ref="A4" location="'2.2'!A1" display="2.2 Bytesbalans, utgifter"/>
    <hyperlink ref="A5" location="'2.3'!A1" display="2.3 Bytesbalans, netto"/>
    <hyperlink ref="A6" location="'3'!A1" display="3 Utländska tillgångar och skulder efter investeringstyp"/>
    <hyperlink ref="A7" location="'4'!A1" display="4 Utländska tillgångar och skulder efter sektor"/>
    <hyperlink ref="A8" location="'5'!A1" display="5 Utlandsställning efter investeringstyp"/>
    <hyperlink ref="A9" location="'6'!A1" display="6 Utlandsställning efter sektor"/>
    <hyperlink ref="A10" location="'7'!A1" display="7 Utländska tillgångar och skulder efter sektor och investeringstyp 31.12.2006"/>
    <hyperlink ref="A11" location="'8'!A1" display="8 Utländska tillgångar och skulder efter sektor och investeringstyp 31.12.2007"/>
    <hyperlink ref="A12" location="'9'!A1" display="9 Utländska tillgångar och skulder efter sektor och investeringstyp, nettoförändring"/>
    <hyperlink ref="A13" location="'10'!A1" display="10 Bytesbalans med länderfördelning"/>
    <hyperlink ref="A14" location="'11'!A1" display="11 Utländska tillgångar och skulder med länderfördelning, stock vid periodens slut"/>
    <hyperlink ref="A15" location="'12'!A1" display="12 Utländska tillgångar och skulder med länderfördelning"/>
    <hyperlink ref="A16" location="'13.1'!A1" display="13.1 Direktinvesteringar i utlandet, flöde med länderfördelning"/>
    <hyperlink ref="A17" location="'13.2'!A1" display="13.2 Direktinvesteringar i utlandet, flöde med branschfördelning"/>
    <hyperlink ref="A18" location="'13.3'!A1" display="13.3 Direktinvesteringar i utlandet, stock med länderfördelning"/>
    <hyperlink ref="A19" location="'13.4'!A1" display="13.4 Direktinvesteringar i utlandet, stock med branschfördelning"/>
    <hyperlink ref="A20" location="'13.5'!A1" display="13.5 Direktinvesteringar i utlandet, avkastning med länderfördelning"/>
    <hyperlink ref="A21" location="'13.6'!A1" display="13.6 Direktinvesteringar i utlandet, avkastning med branschfördelning"/>
    <hyperlink ref="A22" location="'14.1'!A1" display="14.1 Direktinvesteringar i Finland, flöde med länderfördelning"/>
    <hyperlink ref="A23" location="'14.2'!A1" display="14.2 Direktinvesteringar i Finland, flöde med branschfördelning"/>
    <hyperlink ref="A24" location="'14.3'!A1" display="14.3 Direktinvesteringar i Finland, stock med länderfördelning"/>
    <hyperlink ref="A25" location="'14.4'!A1" display="14.4 Direktinvesteringar i Finland, stock med branschfördelning"/>
    <hyperlink ref="A26" location="'14.5'!A1" display="14.5 Direktinvesteringar i Finland, avkastning med länderfördelning"/>
    <hyperlink ref="A27" location="'14.6'!A1" display="14.6 Direktinvesteringar i Finland, avkastning med branschfördelning"/>
    <hyperlink ref="A28" location="'15'!A1" display="15 Portföljinvesteringar i utlandet med länderfördelning"/>
  </hyperlinks>
  <printOptions/>
  <pageMargins left="0.7086614173228347" right="0.7086614173228347" top="0.7480314960629921" bottom="0.7480314960629921" header="0.31496062992125984" footer="0.31496062992125984"/>
  <pageSetup fitToHeight="1" fitToWidth="1" horizontalDpi="300" verticalDpi="300" orientation="landscape" scale="84" r:id="rId1"/>
</worksheet>
</file>

<file path=xl/worksheets/sheet30.xml><?xml version="1.0" encoding="utf-8"?>
<worksheet xmlns="http://schemas.openxmlformats.org/spreadsheetml/2006/main" xmlns:r="http://schemas.openxmlformats.org/officeDocument/2006/relationships">
  <sheetPr>
    <pageSetUpPr fitToPage="1"/>
  </sheetPr>
  <dimension ref="A1:F58"/>
  <sheetViews>
    <sheetView zoomScalePageLayoutView="0" workbookViewId="0" topLeftCell="A1">
      <pane ySplit="5" topLeftCell="A6" activePane="bottomLeft" state="frozen"/>
      <selection pane="topLeft" activeCell="A1" sqref="A1"/>
      <selection pane="bottomLeft" activeCell="G6" sqref="G6"/>
    </sheetView>
  </sheetViews>
  <sheetFormatPr defaultColWidth="9.140625" defaultRowHeight="15"/>
  <cols>
    <col min="1" max="1" width="3.57421875" style="275" customWidth="1"/>
    <col min="2" max="2" width="49.7109375" style="275" customWidth="1"/>
    <col min="3" max="3" width="13.00390625" style="275" customWidth="1"/>
    <col min="4" max="4" width="16.140625" style="275" customWidth="1"/>
    <col min="5" max="5" width="13.140625" style="275" customWidth="1"/>
    <col min="6" max="6" width="24.8515625" style="275" customWidth="1"/>
    <col min="7" max="16384" width="9.140625" style="275" customWidth="1"/>
  </cols>
  <sheetData>
    <row r="1" spans="1:6" ht="14.25">
      <c r="A1" s="517" t="s">
        <v>745</v>
      </c>
      <c r="B1" s="516"/>
      <c r="C1" s="516"/>
      <c r="D1" s="516"/>
      <c r="E1" s="277"/>
      <c r="F1" s="277"/>
    </row>
    <row r="2" spans="1:6" ht="14.25">
      <c r="A2" s="517" t="s">
        <v>746</v>
      </c>
      <c r="B2" s="516"/>
      <c r="C2" s="516"/>
      <c r="D2" s="516"/>
      <c r="E2" s="277"/>
      <c r="F2" s="277"/>
    </row>
    <row r="3" spans="1:6" ht="14.25">
      <c r="A3" s="517" t="s">
        <v>747</v>
      </c>
      <c r="B3" s="516"/>
      <c r="C3" s="516"/>
      <c r="D3" s="516"/>
      <c r="E3" s="277"/>
      <c r="F3" s="277"/>
    </row>
    <row r="4" spans="1:6" ht="12.75">
      <c r="A4" s="277"/>
      <c r="B4" s="277"/>
      <c r="C4" s="277"/>
      <c r="D4" s="277"/>
      <c r="E4" s="277"/>
      <c r="F4" s="277"/>
    </row>
    <row r="5" spans="1:6" ht="51">
      <c r="A5" s="278"/>
      <c r="B5" s="279"/>
      <c r="C5" s="280" t="s">
        <v>647</v>
      </c>
      <c r="D5" s="280" t="s">
        <v>648</v>
      </c>
      <c r="E5" s="280" t="s">
        <v>649</v>
      </c>
      <c r="F5" s="280" t="s">
        <v>650</v>
      </c>
    </row>
    <row r="6" spans="1:6" s="228" customFormat="1" ht="12.75">
      <c r="A6" s="66" t="s">
        <v>432</v>
      </c>
      <c r="B6" s="227"/>
      <c r="C6" s="510">
        <v>19752.0325459972</v>
      </c>
      <c r="D6" s="510">
        <v>28096.1109574247</v>
      </c>
      <c r="E6" s="510">
        <v>90860.227903796</v>
      </c>
      <c r="F6" s="510">
        <v>2094.76325841502</v>
      </c>
    </row>
    <row r="7" spans="1:6" ht="12.75">
      <c r="A7" s="281" t="s">
        <v>651</v>
      </c>
      <c r="B7" s="282"/>
      <c r="C7" s="511"/>
      <c r="D7" s="511"/>
      <c r="E7" s="511"/>
      <c r="F7" s="511"/>
    </row>
    <row r="8" spans="1:6" ht="12.75">
      <c r="A8" s="281"/>
      <c r="B8" s="282" t="s">
        <v>652</v>
      </c>
      <c r="C8" s="508">
        <v>15591.2275273889</v>
      </c>
      <c r="D8" s="508">
        <v>26983.4030493051</v>
      </c>
      <c r="E8" s="508">
        <v>88174.8931320583</v>
      </c>
      <c r="F8" s="508">
        <v>2090.16054834437</v>
      </c>
    </row>
    <row r="9" spans="1:6" ht="12.75">
      <c r="A9" s="281"/>
      <c r="B9" s="282" t="s">
        <v>653</v>
      </c>
      <c r="C9" s="508">
        <v>6935.62966846914</v>
      </c>
      <c r="D9" s="508">
        <v>20573.2694898431</v>
      </c>
      <c r="E9" s="508">
        <v>60040.3671510057</v>
      </c>
      <c r="F9" s="508">
        <v>761.928805555025</v>
      </c>
    </row>
    <row r="10" spans="1:6" ht="12.75">
      <c r="A10" s="281"/>
      <c r="B10" s="282"/>
      <c r="C10" s="511"/>
      <c r="D10" s="511"/>
      <c r="E10" s="511"/>
      <c r="F10" s="511"/>
    </row>
    <row r="11" spans="1:6" ht="12.75">
      <c r="A11" s="281" t="s">
        <v>654</v>
      </c>
      <c r="B11" s="282"/>
      <c r="C11" s="508">
        <v>940.91536702641</v>
      </c>
      <c r="D11" s="508">
        <v>425.075223770294</v>
      </c>
      <c r="E11" s="508">
        <v>8516.29247259362</v>
      </c>
      <c r="F11" s="508">
        <v>60.3242702116808</v>
      </c>
    </row>
    <row r="12" spans="1:6" ht="12.75">
      <c r="A12" s="281" t="s">
        <v>655</v>
      </c>
      <c r="B12" s="282"/>
      <c r="C12" s="508">
        <v>173.97578489215</v>
      </c>
      <c r="D12" s="508">
        <v>110.677759863872</v>
      </c>
      <c r="E12" s="508">
        <v>1826.89497489302</v>
      </c>
      <c r="F12" s="508">
        <v>15.2289437804356</v>
      </c>
    </row>
    <row r="13" spans="1:6" ht="12.75">
      <c r="A13" s="281" t="s">
        <v>656</v>
      </c>
      <c r="B13" s="282"/>
      <c r="C13" s="508">
        <v>674.088588522616</v>
      </c>
      <c r="D13" s="508">
        <v>88.3878831601476</v>
      </c>
      <c r="E13" s="508">
        <v>4421.00778135128</v>
      </c>
      <c r="F13" s="508">
        <v>23.2807902314392</v>
      </c>
    </row>
    <row r="14" spans="1:6" ht="12.75">
      <c r="A14" s="281" t="s">
        <v>657</v>
      </c>
      <c r="B14" s="282"/>
      <c r="C14" s="508">
        <v>92.6157218427075</v>
      </c>
      <c r="D14" s="508">
        <v>6733.34058427134</v>
      </c>
      <c r="E14" s="508">
        <v>3339.15613382137</v>
      </c>
      <c r="F14" s="508">
        <v>105.800939573696</v>
      </c>
    </row>
    <row r="15" spans="1:6" ht="12.75">
      <c r="A15" s="281" t="s">
        <v>658</v>
      </c>
      <c r="B15" s="282"/>
      <c r="C15" s="508">
        <v>2767.94628239795</v>
      </c>
      <c r="D15" s="508">
        <v>2767.01064722534</v>
      </c>
      <c r="E15" s="508">
        <v>5738.44261057496</v>
      </c>
      <c r="F15" s="508">
        <v>15.7486586614804</v>
      </c>
    </row>
    <row r="16" spans="1:6" ht="12.75">
      <c r="A16" s="281" t="s">
        <v>659</v>
      </c>
      <c r="B16" s="282"/>
      <c r="C16" s="508">
        <v>486.045673259045</v>
      </c>
      <c r="D16" s="508">
        <v>63.7413361653768</v>
      </c>
      <c r="E16" s="508">
        <v>5680.76745643329</v>
      </c>
      <c r="F16" s="508">
        <v>79.1698572381456</v>
      </c>
    </row>
    <row r="17" spans="1:6" ht="12.75">
      <c r="A17" s="281" t="s">
        <v>660</v>
      </c>
      <c r="B17" s="282"/>
      <c r="C17" s="508">
        <v>133.566720613681</v>
      </c>
      <c r="D17" s="508">
        <v>35.8135176935028</v>
      </c>
      <c r="E17" s="508">
        <v>1864.83300053338</v>
      </c>
      <c r="F17" s="508">
        <v>3.3753119268376</v>
      </c>
    </row>
    <row r="18" spans="1:6" ht="12.75">
      <c r="A18" s="281" t="s">
        <v>661</v>
      </c>
      <c r="B18" s="282"/>
      <c r="C18" s="508">
        <v>63.4803158178229</v>
      </c>
      <c r="D18" s="508">
        <v>68.544992399559</v>
      </c>
      <c r="E18" s="508">
        <v>2576.29102150117</v>
      </c>
      <c r="F18" s="508">
        <v>6.460150950578</v>
      </c>
    </row>
    <row r="19" spans="1:6" ht="12.75">
      <c r="A19" s="281" t="s">
        <v>662</v>
      </c>
      <c r="B19" s="282"/>
      <c r="C19" s="508" t="s">
        <v>384</v>
      </c>
      <c r="D19" s="508">
        <v>11455.5085705352</v>
      </c>
      <c r="E19" s="508">
        <v>1116.38079852494</v>
      </c>
      <c r="F19" s="508" t="s">
        <v>384</v>
      </c>
    </row>
    <row r="20" spans="1:6" ht="12.75">
      <c r="A20" s="281" t="s">
        <v>663</v>
      </c>
      <c r="B20" s="282"/>
      <c r="C20" s="508">
        <v>841.269978527664</v>
      </c>
      <c r="D20" s="508">
        <v>66.6834964678367</v>
      </c>
      <c r="E20" s="508">
        <v>1945.83794989043</v>
      </c>
      <c r="F20" s="508">
        <v>0.9555708211128</v>
      </c>
    </row>
    <row r="21" spans="1:6" ht="12.75">
      <c r="A21" s="281" t="s">
        <v>664</v>
      </c>
      <c r="B21" s="282"/>
      <c r="C21" s="508">
        <v>49.208158701</v>
      </c>
      <c r="D21" s="508">
        <v>0</v>
      </c>
      <c r="E21" s="508">
        <v>1258.15101117</v>
      </c>
      <c r="F21" s="508" t="s">
        <v>384</v>
      </c>
    </row>
    <row r="22" spans="1:6" ht="12.75">
      <c r="A22" s="281" t="s">
        <v>665</v>
      </c>
      <c r="B22" s="282"/>
      <c r="C22" s="508">
        <v>1870.45004307599</v>
      </c>
      <c r="D22" s="508">
        <v>1125.70264214824</v>
      </c>
      <c r="E22" s="508">
        <v>12827.3438129402</v>
      </c>
      <c r="F22" s="508">
        <v>71.652544083714</v>
      </c>
    </row>
    <row r="23" spans="1:6" ht="12.75">
      <c r="A23" s="281" t="s">
        <v>666</v>
      </c>
      <c r="B23" s="282"/>
      <c r="C23" s="508">
        <v>5213.69915442969</v>
      </c>
      <c r="D23" s="508">
        <v>3347.95717098497</v>
      </c>
      <c r="E23" s="508">
        <v>12825.6909925814</v>
      </c>
      <c r="F23" s="508">
        <v>1189.92869621906</v>
      </c>
    </row>
    <row r="24" spans="1:6" ht="12.75">
      <c r="A24" s="281" t="s">
        <v>667</v>
      </c>
      <c r="B24" s="282"/>
      <c r="C24" s="508">
        <v>2139.90924580915</v>
      </c>
      <c r="D24" s="508">
        <v>406.344899305719</v>
      </c>
      <c r="E24" s="508">
        <v>16403.0384903734</v>
      </c>
      <c r="F24" s="508">
        <v>315.777849718498</v>
      </c>
    </row>
    <row r="25" spans="1:6" ht="12.75">
      <c r="A25" s="281" t="s">
        <v>668</v>
      </c>
      <c r="B25" s="282"/>
      <c r="C25" s="508" t="s">
        <v>384</v>
      </c>
      <c r="D25" s="508">
        <v>0</v>
      </c>
      <c r="E25" s="508">
        <v>176.37700064</v>
      </c>
      <c r="F25" s="508">
        <v>0</v>
      </c>
    </row>
    <row r="26" spans="1:6" ht="12.75">
      <c r="A26" s="281" t="s">
        <v>669</v>
      </c>
      <c r="B26" s="282"/>
      <c r="C26" s="508">
        <v>1275.71603802951</v>
      </c>
      <c r="D26" s="508">
        <v>47.7205938011949</v>
      </c>
      <c r="E26" s="508">
        <v>74.1243966272142</v>
      </c>
      <c r="F26" s="508">
        <v>1.7480811586648</v>
      </c>
    </row>
    <row r="27" spans="1:6" ht="12.75">
      <c r="A27" s="281" t="s">
        <v>670</v>
      </c>
      <c r="B27" s="282"/>
      <c r="C27" s="508">
        <v>393.027529011354</v>
      </c>
      <c r="D27" s="508">
        <v>230.476369823817</v>
      </c>
      <c r="E27" s="508">
        <v>9044.18717847875</v>
      </c>
      <c r="F27" s="508">
        <v>121.92405213854</v>
      </c>
    </row>
    <row r="28" spans="1:6" ht="12.75">
      <c r="A28" s="281" t="s">
        <v>671</v>
      </c>
      <c r="B28" s="282"/>
      <c r="C28" s="508">
        <v>1632.06439360329</v>
      </c>
      <c r="D28" s="508">
        <v>7.2582760023126</v>
      </c>
      <c r="E28" s="508">
        <v>43.6225085937593</v>
      </c>
      <c r="F28" s="508">
        <v>0.9069930908692</v>
      </c>
    </row>
    <row r="29" spans="1:6" ht="12.75">
      <c r="A29" s="281" t="s">
        <v>672</v>
      </c>
      <c r="B29" s="282"/>
      <c r="C29" s="508">
        <v>32.2863906758826</v>
      </c>
      <c r="D29" s="508">
        <v>44.7023943972308</v>
      </c>
      <c r="E29" s="508">
        <v>34.2395888339873</v>
      </c>
      <c r="F29" s="508">
        <v>0.4480535925012</v>
      </c>
    </row>
    <row r="30" spans="1:6" ht="12.75">
      <c r="A30" s="281" t="s">
        <v>673</v>
      </c>
      <c r="B30" s="282"/>
      <c r="C30" s="508">
        <v>733.0998711567045</v>
      </c>
      <c r="D30" s="508">
        <v>1071.1645994087448</v>
      </c>
      <c r="E30" s="508">
        <v>1147.548723439846</v>
      </c>
      <c r="F30" s="508">
        <v>1.1743471777672312</v>
      </c>
    </row>
    <row r="31" spans="1:6" ht="12.75">
      <c r="A31" s="281"/>
      <c r="B31" s="282"/>
      <c r="C31" s="511"/>
      <c r="D31" s="511"/>
      <c r="E31" s="511"/>
      <c r="F31" s="511"/>
    </row>
    <row r="32" spans="1:6" s="228" customFormat="1" ht="12.75">
      <c r="A32" s="229" t="s">
        <v>538</v>
      </c>
      <c r="B32" s="230"/>
      <c r="C32" s="509">
        <v>2754.5789218576</v>
      </c>
      <c r="D32" s="509">
        <v>5938.07723510696</v>
      </c>
      <c r="E32" s="509">
        <v>3930.39210850757</v>
      </c>
      <c r="F32" s="509">
        <v>33.9532342016934</v>
      </c>
    </row>
    <row r="33" spans="1:6" ht="12.75">
      <c r="A33" s="281" t="s">
        <v>674</v>
      </c>
      <c r="B33" s="282"/>
      <c r="C33" s="508">
        <v>79.6012335409483</v>
      </c>
      <c r="D33" s="508">
        <v>28.8235634676468</v>
      </c>
      <c r="E33" s="508">
        <v>332.366324584617</v>
      </c>
      <c r="F33" s="508">
        <v>0</v>
      </c>
    </row>
    <row r="34" spans="1:6" ht="12.75">
      <c r="A34" s="281" t="s">
        <v>675</v>
      </c>
      <c r="B34" s="282"/>
      <c r="C34" s="508">
        <v>2674.95847616692</v>
      </c>
      <c r="D34" s="508">
        <v>5909.25367163932</v>
      </c>
      <c r="E34" s="508">
        <v>3598.02578392296</v>
      </c>
      <c r="F34" s="508">
        <v>33.9532342016934</v>
      </c>
    </row>
    <row r="35" spans="1:6" ht="12.75">
      <c r="A35" s="281"/>
      <c r="B35" s="282"/>
      <c r="C35" s="511"/>
      <c r="D35" s="511"/>
      <c r="E35" s="511"/>
      <c r="F35" s="511"/>
    </row>
    <row r="36" spans="1:6" s="228" customFormat="1" ht="12.75">
      <c r="A36" s="229" t="s">
        <v>676</v>
      </c>
      <c r="B36" s="230"/>
      <c r="C36" s="509">
        <v>1225.9577671617049</v>
      </c>
      <c r="D36" s="509">
        <v>6128.05886364383</v>
      </c>
      <c r="E36" s="509">
        <v>1509.729974292377</v>
      </c>
      <c r="F36" s="509">
        <v>0.9838432507852</v>
      </c>
    </row>
    <row r="37" spans="1:6" s="228" customFormat="1" ht="12.75">
      <c r="A37" s="229" t="s">
        <v>677</v>
      </c>
      <c r="B37" s="230"/>
      <c r="C37" s="511"/>
      <c r="D37" s="511"/>
      <c r="E37" s="511"/>
      <c r="F37" s="511"/>
    </row>
    <row r="38" spans="1:6" ht="12.75">
      <c r="A38" s="518" t="s">
        <v>739</v>
      </c>
      <c r="C38" s="508">
        <v>249.901570605506</v>
      </c>
      <c r="D38" s="508">
        <v>4901.90363289699</v>
      </c>
      <c r="E38" s="508">
        <v>912.447556698353</v>
      </c>
      <c r="F38" s="508">
        <v>0.8838432507852</v>
      </c>
    </row>
    <row r="39" spans="1:6" ht="12.75">
      <c r="A39" s="518" t="s">
        <v>740</v>
      </c>
      <c r="C39" s="508">
        <v>976.0561965561989</v>
      </c>
      <c r="D39" s="508">
        <v>1226.15523074684</v>
      </c>
      <c r="E39" s="508">
        <v>597.282417594024</v>
      </c>
      <c r="F39" s="508">
        <v>0.09999999999999998</v>
      </c>
    </row>
    <row r="40" spans="1:6" ht="12.75">
      <c r="A40" s="518" t="s">
        <v>678</v>
      </c>
      <c r="C40" s="511"/>
      <c r="D40" s="511"/>
      <c r="E40" s="511"/>
      <c r="F40" s="511"/>
    </row>
    <row r="41" spans="1:6" ht="12.75">
      <c r="A41" s="281"/>
      <c r="B41" s="282"/>
      <c r="C41" s="511"/>
      <c r="D41" s="511"/>
      <c r="E41" s="511"/>
      <c r="F41" s="511"/>
    </row>
    <row r="42" spans="1:6" s="228" customFormat="1" ht="12.75">
      <c r="A42" s="229" t="s">
        <v>474</v>
      </c>
      <c r="B42" s="230"/>
      <c r="C42" s="509">
        <v>2212.46627475752</v>
      </c>
      <c r="D42" s="509">
        <v>184.077116298248</v>
      </c>
      <c r="E42" s="509">
        <v>344.131997964547</v>
      </c>
      <c r="F42" s="509">
        <v>0</v>
      </c>
    </row>
    <row r="43" spans="1:6" ht="12.75">
      <c r="A43" s="518" t="s">
        <v>741</v>
      </c>
      <c r="C43" s="508" t="s">
        <v>384</v>
      </c>
      <c r="D43" s="508">
        <v>0</v>
      </c>
      <c r="E43" s="275">
        <v>51</v>
      </c>
      <c r="F43" s="508">
        <v>0</v>
      </c>
    </row>
    <row r="44" spans="1:6" ht="12.75">
      <c r="A44" s="518" t="s">
        <v>742</v>
      </c>
      <c r="C44" s="508">
        <v>230.96260805198</v>
      </c>
      <c r="D44" s="508">
        <v>30</v>
      </c>
      <c r="E44" s="508" t="s">
        <v>384</v>
      </c>
      <c r="F44" s="508">
        <v>0</v>
      </c>
    </row>
    <row r="45" spans="1:6" ht="12.75">
      <c r="A45" s="518" t="s">
        <v>743</v>
      </c>
      <c r="C45" s="508" t="s">
        <v>384</v>
      </c>
      <c r="D45" s="508">
        <v>83</v>
      </c>
      <c r="E45" s="508" t="s">
        <v>384</v>
      </c>
      <c r="F45" s="508">
        <v>0</v>
      </c>
    </row>
    <row r="46" spans="1:6" ht="12.75">
      <c r="A46" s="518" t="s">
        <v>744</v>
      </c>
      <c r="C46" s="508">
        <v>1538.3594677860508</v>
      </c>
      <c r="D46" s="508">
        <v>71.39819552993559</v>
      </c>
      <c r="E46" s="508">
        <v>199.94378573001552</v>
      </c>
      <c r="F46" s="508">
        <v>0</v>
      </c>
    </row>
    <row r="47" spans="1:6" ht="12.75">
      <c r="A47" s="281"/>
      <c r="B47" s="282"/>
      <c r="C47" s="511"/>
      <c r="D47" s="511"/>
      <c r="E47" s="511"/>
      <c r="F47" s="511"/>
    </row>
    <row r="48" spans="1:6" s="228" customFormat="1" ht="12.75">
      <c r="A48" s="229" t="s">
        <v>485</v>
      </c>
      <c r="B48" s="230"/>
      <c r="C48" s="509">
        <v>123.88591318847</v>
      </c>
      <c r="D48" s="509">
        <v>108.804752053803</v>
      </c>
      <c r="E48" s="509">
        <v>133.523609067414</v>
      </c>
      <c r="F48" s="509">
        <v>10.2355393979136</v>
      </c>
    </row>
    <row r="49" spans="1:6" ht="12.75">
      <c r="A49" s="281"/>
      <c r="B49" s="282"/>
      <c r="C49" s="512"/>
      <c r="D49" s="512"/>
      <c r="E49" s="512"/>
      <c r="F49" s="512"/>
    </row>
    <row r="50" spans="1:6" ht="12.75">
      <c r="A50" s="229" t="s">
        <v>679</v>
      </c>
      <c r="B50" s="230"/>
      <c r="C50" s="507">
        <v>242.4297656593044</v>
      </c>
      <c r="D50" s="507">
        <v>23.536123296362348</v>
      </c>
      <c r="E50" s="507">
        <v>1145.222071938295</v>
      </c>
      <c r="F50" s="509">
        <v>1.4471604332577135</v>
      </c>
    </row>
    <row r="51" spans="1:6" ht="12.75">
      <c r="A51" s="229" t="s">
        <v>680</v>
      </c>
      <c r="B51" s="230"/>
      <c r="C51" s="513"/>
      <c r="D51" s="513"/>
      <c r="E51" s="513"/>
      <c r="F51" s="513"/>
    </row>
    <row r="52" spans="1:6" ht="12.75">
      <c r="A52" s="229" t="s">
        <v>681</v>
      </c>
      <c r="B52" s="230"/>
      <c r="C52" s="513"/>
      <c r="D52" s="513"/>
      <c r="E52" s="513"/>
      <c r="F52" s="513"/>
    </row>
    <row r="53" spans="1:6" ht="12.75">
      <c r="A53" s="283"/>
      <c r="B53" s="284"/>
      <c r="C53" s="514"/>
      <c r="D53" s="514"/>
      <c r="E53" s="514"/>
      <c r="F53" s="514"/>
    </row>
    <row r="54" spans="1:6" s="228" customFormat="1" ht="12.75">
      <c r="A54" s="231" t="s">
        <v>682</v>
      </c>
      <c r="B54" s="231"/>
      <c r="C54" s="515">
        <v>26311.3511886218</v>
      </c>
      <c r="D54" s="515">
        <v>40478.6650478239</v>
      </c>
      <c r="E54" s="515">
        <v>97923.2276655662</v>
      </c>
      <c r="F54" s="515">
        <v>2141.38303569867</v>
      </c>
    </row>
    <row r="55" ht="12.75">
      <c r="A55" s="276"/>
    </row>
    <row r="56" ht="14.25">
      <c r="A56" s="15" t="s">
        <v>690</v>
      </c>
    </row>
    <row r="57" ht="14.25">
      <c r="A57" s="15" t="s">
        <v>691</v>
      </c>
    </row>
    <row r="58" ht="14.25">
      <c r="A58" s="15" t="s">
        <v>692</v>
      </c>
    </row>
  </sheetData>
  <sheetProtection/>
  <printOptions/>
  <pageMargins left="0.7086614173228347" right="0.7086614173228347" top="0.4330708661417323" bottom="0.4330708661417323" header="0.31496062992125984" footer="0.31496062992125984"/>
  <pageSetup fitToHeight="1" fitToWidth="1" horizontalDpi="600" verticalDpi="600" orientation="landscape" paperSize="9" scale="71" r:id="rId1"/>
  <headerFooter alignWithMargins="0">
    <oddHeader>&amp;R15.3.2010</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K71"/>
  <sheetViews>
    <sheetView zoomScale="90" zoomScaleNormal="9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A2" sqref="A2"/>
    </sheetView>
  </sheetViews>
  <sheetFormatPr defaultColWidth="9.140625" defaultRowHeight="15"/>
  <cols>
    <col min="1" max="1" width="55.57421875" style="277" customWidth="1"/>
    <col min="2" max="11" width="13.421875" style="277" customWidth="1"/>
    <col min="12" max="16384" width="9.140625" style="277" customWidth="1"/>
  </cols>
  <sheetData>
    <row r="1" spans="1:11" ht="12.75">
      <c r="A1" s="1" t="s">
        <v>93</v>
      </c>
      <c r="B1" s="2" t="s">
        <v>94</v>
      </c>
      <c r="C1" s="2"/>
      <c r="D1" s="2"/>
      <c r="E1" s="3"/>
      <c r="F1" s="4" t="s">
        <v>94</v>
      </c>
      <c r="G1" s="2" t="s">
        <v>94</v>
      </c>
      <c r="H1" s="2" t="s">
        <v>94</v>
      </c>
      <c r="I1" s="319"/>
      <c r="J1" s="319"/>
      <c r="K1" s="319"/>
    </row>
    <row r="2" spans="1:11" ht="12.75">
      <c r="A2" s="1" t="s">
        <v>95</v>
      </c>
      <c r="B2" s="5"/>
      <c r="C2" s="2"/>
      <c r="D2" s="2"/>
      <c r="E2" s="6"/>
      <c r="F2" s="2" t="s">
        <v>94</v>
      </c>
      <c r="G2" s="2"/>
      <c r="H2" s="2"/>
      <c r="I2" s="2"/>
      <c r="J2" s="2"/>
      <c r="K2" s="2"/>
    </row>
    <row r="3" spans="1:11" ht="12.75">
      <c r="A3" s="1" t="s">
        <v>96</v>
      </c>
      <c r="B3" s="2"/>
      <c r="C3" s="2"/>
      <c r="D3" s="2"/>
      <c r="E3" s="3"/>
      <c r="F3" s="2" t="s">
        <v>94</v>
      </c>
      <c r="G3" s="2" t="s">
        <v>94</v>
      </c>
      <c r="H3" s="2"/>
      <c r="I3" s="2"/>
      <c r="J3" s="2"/>
      <c r="K3" s="2"/>
    </row>
    <row r="4" spans="1:11" ht="12.75">
      <c r="A4" s="7"/>
      <c r="B4" s="22"/>
      <c r="C4" s="22"/>
      <c r="D4" s="22"/>
      <c r="E4" s="356"/>
      <c r="F4" s="356"/>
      <c r="G4" s="22"/>
      <c r="H4" s="22"/>
      <c r="I4" s="356"/>
      <c r="J4" s="356"/>
      <c r="K4" s="356"/>
    </row>
    <row r="5" spans="1:11" ht="12.75">
      <c r="A5" s="357" t="s">
        <v>97</v>
      </c>
      <c r="B5" s="318"/>
      <c r="C5" s="318"/>
      <c r="D5" s="318"/>
      <c r="E5" s="318"/>
      <c r="F5" s="318"/>
      <c r="G5" s="318"/>
      <c r="H5" s="318"/>
      <c r="I5" s="318"/>
      <c r="J5" s="318"/>
      <c r="K5" s="318"/>
    </row>
    <row r="6" spans="1:11" ht="12.75">
      <c r="A6" s="357" t="s">
        <v>98</v>
      </c>
      <c r="B6" s="318"/>
      <c r="C6" s="318"/>
      <c r="D6" s="318"/>
      <c r="E6" s="318"/>
      <c r="F6" s="318"/>
      <c r="G6" s="318"/>
      <c r="H6" s="318"/>
      <c r="I6" s="318"/>
      <c r="J6" s="318"/>
      <c r="K6" s="318"/>
    </row>
    <row r="7" spans="1:11" ht="12.75">
      <c r="A7" s="19" t="s">
        <v>99</v>
      </c>
      <c r="B7" s="393">
        <v>36891</v>
      </c>
      <c r="C7" s="393">
        <v>37256</v>
      </c>
      <c r="D7" s="393">
        <v>37621</v>
      </c>
      <c r="E7" s="393">
        <v>37986</v>
      </c>
      <c r="F7" s="393">
        <v>38352</v>
      </c>
      <c r="G7" s="393">
        <v>38717</v>
      </c>
      <c r="H7" s="393">
        <v>39082</v>
      </c>
      <c r="I7" s="393" t="s">
        <v>100</v>
      </c>
      <c r="J7" s="393" t="s">
        <v>684</v>
      </c>
      <c r="K7" s="393" t="s">
        <v>710</v>
      </c>
    </row>
    <row r="8" spans="1:11" ht="12.75">
      <c r="A8" s="23"/>
      <c r="B8" s="394"/>
      <c r="C8" s="394"/>
      <c r="D8" s="394"/>
      <c r="E8" s="394"/>
      <c r="F8" s="394"/>
      <c r="G8" s="394"/>
      <c r="H8" s="394"/>
      <c r="I8" s="394"/>
      <c r="J8" s="394"/>
      <c r="K8" s="394"/>
    </row>
    <row r="9" spans="1:11" ht="12.75">
      <c r="A9" s="10" t="s">
        <v>101</v>
      </c>
      <c r="B9" s="396">
        <v>10279.8309</v>
      </c>
      <c r="C9" s="396">
        <v>11635.87186</v>
      </c>
      <c r="D9" s="396">
        <v>12149.51</v>
      </c>
      <c r="E9" s="396">
        <v>7026.78</v>
      </c>
      <c r="F9" s="396">
        <v>9437.53</v>
      </c>
      <c r="G9" s="396">
        <v>5274.39</v>
      </c>
      <c r="H9" s="396">
        <v>6997.28</v>
      </c>
      <c r="I9" s="396">
        <v>7647.22</v>
      </c>
      <c r="J9" s="396">
        <v>5751.59</v>
      </c>
      <c r="K9" s="396">
        <v>2262.84</v>
      </c>
    </row>
    <row r="10" spans="1:11" ht="12.75">
      <c r="A10" s="10"/>
      <c r="B10" s="396"/>
      <c r="C10" s="396"/>
      <c r="D10" s="396"/>
      <c r="E10" s="396"/>
      <c r="F10" s="396"/>
      <c r="G10" s="396"/>
      <c r="H10" s="396"/>
      <c r="I10" s="396"/>
      <c r="J10" s="396"/>
      <c r="K10" s="396"/>
    </row>
    <row r="11" spans="1:11" ht="12.75">
      <c r="A11" s="12" t="s">
        <v>102</v>
      </c>
      <c r="B11" s="395">
        <v>14615.96</v>
      </c>
      <c r="C11" s="395">
        <v>13696.3</v>
      </c>
      <c r="D11" s="395">
        <v>13067.02</v>
      </c>
      <c r="E11" s="395">
        <v>10965.98</v>
      </c>
      <c r="F11" s="395">
        <v>9774.99</v>
      </c>
      <c r="G11" s="395">
        <v>7352.23</v>
      </c>
      <c r="H11" s="395">
        <v>8628.33</v>
      </c>
      <c r="I11" s="395">
        <v>9127.93</v>
      </c>
      <c r="J11" s="395">
        <v>6878.97</v>
      </c>
      <c r="K11" s="395">
        <v>3516.68</v>
      </c>
    </row>
    <row r="12" spans="1:11" ht="12.75">
      <c r="A12" s="10"/>
      <c r="B12" s="395"/>
      <c r="C12" s="395"/>
      <c r="D12" s="395"/>
      <c r="E12" s="395"/>
      <c r="F12" s="395"/>
      <c r="G12" s="395"/>
      <c r="H12" s="395"/>
      <c r="I12" s="395"/>
      <c r="J12" s="395"/>
      <c r="K12" s="395"/>
    </row>
    <row r="13" spans="1:11" ht="12.75">
      <c r="A13" s="12" t="s">
        <v>103</v>
      </c>
      <c r="B13" s="395">
        <v>-1868.27</v>
      </c>
      <c r="C13" s="395">
        <v>-32.94</v>
      </c>
      <c r="D13" s="395">
        <v>583.36</v>
      </c>
      <c r="E13" s="395">
        <v>-620.34</v>
      </c>
      <c r="F13" s="395">
        <v>467.6</v>
      </c>
      <c r="G13" s="395">
        <v>-606.12</v>
      </c>
      <c r="H13" s="395">
        <v>-913.04</v>
      </c>
      <c r="I13" s="395">
        <v>454.78</v>
      </c>
      <c r="J13" s="395">
        <v>1054.78</v>
      </c>
      <c r="K13" s="395">
        <v>1546.38</v>
      </c>
    </row>
    <row r="14" spans="1:11" ht="12.75">
      <c r="A14" s="12" t="s">
        <v>104</v>
      </c>
      <c r="B14" s="395">
        <v>-1036.7</v>
      </c>
      <c r="C14" s="395">
        <v>-1185.42</v>
      </c>
      <c r="D14" s="395">
        <v>-709.34</v>
      </c>
      <c r="E14" s="395">
        <v>-794.94</v>
      </c>
      <c r="F14" s="395">
        <v>-969.14</v>
      </c>
      <c r="G14" s="395">
        <v>-1456.89</v>
      </c>
      <c r="H14" s="395">
        <v>-1658.87</v>
      </c>
      <c r="I14" s="395">
        <v>-1813.06</v>
      </c>
      <c r="J14" s="395">
        <v>-2702.49</v>
      </c>
      <c r="K14" s="395">
        <v>-1073.24</v>
      </c>
    </row>
    <row r="15" spans="1:11" ht="12.75">
      <c r="A15" s="12" t="s">
        <v>105</v>
      </c>
      <c r="B15" s="395">
        <v>-480.78</v>
      </c>
      <c r="C15" s="395">
        <v>-461.53</v>
      </c>
      <c r="D15" s="395">
        <v>-454.92</v>
      </c>
      <c r="E15" s="395">
        <v>-494.51</v>
      </c>
      <c r="F15" s="395">
        <v>-604.46</v>
      </c>
      <c r="G15" s="395">
        <v>-703.6</v>
      </c>
      <c r="H15" s="395">
        <v>-832.25</v>
      </c>
      <c r="I15" s="395">
        <v>-837.59</v>
      </c>
      <c r="J15" s="395">
        <v>-871.7</v>
      </c>
      <c r="K15" s="395">
        <v>-1113.78</v>
      </c>
    </row>
    <row r="16" spans="1:11" ht="12.75">
      <c r="A16" s="12" t="s">
        <v>106</v>
      </c>
      <c r="B16" s="395">
        <v>-350.79</v>
      </c>
      <c r="C16" s="395">
        <v>1614.02</v>
      </c>
      <c r="D16" s="395">
        <v>1747.63</v>
      </c>
      <c r="E16" s="395">
        <v>669.12</v>
      </c>
      <c r="F16" s="395">
        <v>2041.22</v>
      </c>
      <c r="G16" s="395">
        <v>1554.37</v>
      </c>
      <c r="H16" s="395">
        <v>1578.07</v>
      </c>
      <c r="I16" s="395">
        <v>3105.43</v>
      </c>
      <c r="J16" s="395">
        <v>4628.95</v>
      </c>
      <c r="K16" s="395">
        <v>3733.4</v>
      </c>
    </row>
    <row r="17" spans="2:11" ht="12.75">
      <c r="B17" s="392"/>
      <c r="C17" s="392"/>
      <c r="D17" s="392"/>
      <c r="E17" s="392"/>
      <c r="F17" s="392"/>
      <c r="G17" s="392"/>
      <c r="H17" s="392"/>
      <c r="I17" s="392"/>
      <c r="J17" s="392"/>
      <c r="K17" s="392"/>
    </row>
    <row r="18" spans="1:11" ht="12.75">
      <c r="A18" s="277" t="s">
        <v>107</v>
      </c>
      <c r="B18" s="395">
        <v>-1854.622709</v>
      </c>
      <c r="C18" s="395">
        <v>-1164.058655</v>
      </c>
      <c r="D18" s="395">
        <v>-673.68</v>
      </c>
      <c r="E18" s="395">
        <v>-2298.73</v>
      </c>
      <c r="F18" s="395">
        <v>141.93</v>
      </c>
      <c r="G18" s="395">
        <v>-245.4</v>
      </c>
      <c r="H18" s="395">
        <v>640.47</v>
      </c>
      <c r="I18" s="395">
        <v>-523.91</v>
      </c>
      <c r="J18" s="395">
        <v>-568.81</v>
      </c>
      <c r="K18" s="395">
        <v>-1129.48</v>
      </c>
    </row>
    <row r="19" spans="1:11" ht="12.75">
      <c r="A19" s="10"/>
      <c r="B19" s="396"/>
      <c r="C19" s="396"/>
      <c r="D19" s="396"/>
      <c r="E19" s="396"/>
      <c r="F19" s="396"/>
      <c r="G19" s="396"/>
      <c r="H19" s="396"/>
      <c r="I19" s="396"/>
      <c r="J19" s="396"/>
      <c r="K19" s="396"/>
    </row>
    <row r="20" spans="1:11" ht="12.75">
      <c r="A20" s="12" t="s">
        <v>108</v>
      </c>
      <c r="B20" s="396"/>
      <c r="C20" s="396"/>
      <c r="D20" s="396"/>
      <c r="E20" s="396"/>
      <c r="F20" s="396"/>
      <c r="G20" s="396"/>
      <c r="H20" s="396"/>
      <c r="I20" s="396"/>
      <c r="J20" s="396"/>
      <c r="K20" s="396"/>
    </row>
    <row r="21" spans="1:11" ht="12.75">
      <c r="A21" s="12" t="s">
        <v>109</v>
      </c>
      <c r="B21" s="395">
        <v>406.3924</v>
      </c>
      <c r="C21" s="395">
        <v>440.9744</v>
      </c>
      <c r="D21" s="395">
        <v>384.96</v>
      </c>
      <c r="E21" s="395">
        <v>333.52</v>
      </c>
      <c r="F21" s="395">
        <v>355.48</v>
      </c>
      <c r="G21" s="395">
        <v>356.28</v>
      </c>
      <c r="H21" s="395">
        <v>310.28</v>
      </c>
      <c r="I21" s="395">
        <v>288.32</v>
      </c>
      <c r="J21" s="395">
        <v>265.32</v>
      </c>
      <c r="K21" s="395">
        <v>265.32</v>
      </c>
    </row>
    <row r="22" spans="1:11" ht="12.75">
      <c r="A22" s="12" t="s">
        <v>110</v>
      </c>
      <c r="B22" s="395"/>
      <c r="C22" s="395"/>
      <c r="D22" s="395"/>
      <c r="E22" s="395"/>
      <c r="F22" s="395"/>
      <c r="G22" s="395"/>
      <c r="H22" s="395"/>
      <c r="I22" s="395"/>
      <c r="J22" s="395"/>
      <c r="K22" s="395"/>
    </row>
    <row r="23" spans="1:11" ht="12.75">
      <c r="A23" s="12" t="s">
        <v>111</v>
      </c>
      <c r="B23" s="395">
        <v>-2261.01411</v>
      </c>
      <c r="C23" s="395">
        <v>-1605.033027</v>
      </c>
      <c r="D23" s="395">
        <v>-1058.64</v>
      </c>
      <c r="E23" s="395">
        <v>-2632.26</v>
      </c>
      <c r="F23" s="395">
        <v>-213.54</v>
      </c>
      <c r="G23" s="395">
        <v>-601.67</v>
      </c>
      <c r="H23" s="395">
        <v>330.18</v>
      </c>
      <c r="I23" s="395">
        <v>-812.2</v>
      </c>
      <c r="J23" s="395">
        <v>-834.12</v>
      </c>
      <c r="K23" s="395">
        <v>-1394.8</v>
      </c>
    </row>
    <row r="24" spans="1:11" ht="12.75">
      <c r="A24" s="12" t="s">
        <v>112</v>
      </c>
      <c r="B24" s="395">
        <v>1075.16106</v>
      </c>
      <c r="C24" s="395">
        <v>2128.6516</v>
      </c>
      <c r="D24" s="395">
        <v>1845.98</v>
      </c>
      <c r="E24" s="395">
        <v>254.29</v>
      </c>
      <c r="F24" s="395">
        <v>1245.27</v>
      </c>
      <c r="G24" s="395">
        <v>1771.62</v>
      </c>
      <c r="H24" s="395">
        <v>2381.04</v>
      </c>
      <c r="I24" s="395">
        <v>1272.22</v>
      </c>
      <c r="J24" s="395">
        <v>2330.34</v>
      </c>
      <c r="K24" s="395">
        <v>1662.52</v>
      </c>
    </row>
    <row r="25" spans="1:11" ht="12.75">
      <c r="A25" s="12" t="s">
        <v>113</v>
      </c>
      <c r="B25" s="395"/>
      <c r="C25" s="395"/>
      <c r="D25" s="395"/>
      <c r="E25" s="395"/>
      <c r="F25" s="395"/>
      <c r="G25" s="395"/>
      <c r="H25" s="395"/>
      <c r="I25" s="395"/>
      <c r="J25" s="395"/>
      <c r="K25" s="395"/>
    </row>
    <row r="26" spans="1:11" ht="12.75">
      <c r="A26" s="12" t="s">
        <v>114</v>
      </c>
      <c r="B26" s="392"/>
      <c r="C26" s="392"/>
      <c r="D26" s="392"/>
      <c r="E26" s="392"/>
      <c r="F26" s="392"/>
      <c r="G26" s="392"/>
      <c r="H26" s="392"/>
      <c r="I26" s="392"/>
      <c r="J26" s="392"/>
      <c r="K26" s="392"/>
    </row>
    <row r="27" spans="1:11" ht="12.75">
      <c r="A27" s="12" t="s">
        <v>115</v>
      </c>
      <c r="B27" s="395">
        <v>703.19301</v>
      </c>
      <c r="C27" s="395">
        <v>1687.0002</v>
      </c>
      <c r="D27" s="395">
        <v>1488.57</v>
      </c>
      <c r="E27" s="395">
        <v>292.43</v>
      </c>
      <c r="F27" s="395">
        <v>1148.45</v>
      </c>
      <c r="G27" s="395">
        <v>1551.13</v>
      </c>
      <c r="H27" s="395">
        <v>2280.22</v>
      </c>
      <c r="I27" s="395">
        <v>1136.51</v>
      </c>
      <c r="J27" s="395">
        <v>2212.77</v>
      </c>
      <c r="K27" s="395">
        <v>1540.92</v>
      </c>
    </row>
    <row r="28" spans="1:11" ht="12.75">
      <c r="A28" s="12" t="s">
        <v>116</v>
      </c>
      <c r="B28" s="395">
        <v>371.96802</v>
      </c>
      <c r="C28" s="395">
        <v>441.65142</v>
      </c>
      <c r="D28" s="395">
        <v>357.41</v>
      </c>
      <c r="E28" s="395">
        <v>-38.13</v>
      </c>
      <c r="F28" s="395">
        <v>96.8</v>
      </c>
      <c r="G28" s="395">
        <v>220.5</v>
      </c>
      <c r="H28" s="395">
        <v>100.82</v>
      </c>
      <c r="I28" s="395">
        <v>135.71</v>
      </c>
      <c r="J28" s="395">
        <v>117.57</v>
      </c>
      <c r="K28" s="395">
        <v>121.6</v>
      </c>
    </row>
    <row r="29" spans="1:11" ht="12.75">
      <c r="A29" s="12" t="s">
        <v>117</v>
      </c>
      <c r="B29" s="395"/>
      <c r="C29" s="395"/>
      <c r="D29" s="395"/>
      <c r="E29" s="395"/>
      <c r="F29" s="395"/>
      <c r="G29" s="395"/>
      <c r="H29" s="395"/>
      <c r="I29" s="395"/>
      <c r="J29" s="395"/>
      <c r="K29" s="395"/>
    </row>
    <row r="30" spans="1:11" ht="12.75">
      <c r="A30" s="12" t="s">
        <v>118</v>
      </c>
      <c r="B30" s="395">
        <v>-2877.9909</v>
      </c>
      <c r="C30" s="395">
        <v>-2723.8933</v>
      </c>
      <c r="D30" s="395">
        <v>-2305.03</v>
      </c>
      <c r="E30" s="395">
        <v>-2644.2</v>
      </c>
      <c r="F30" s="395">
        <v>-1697.3</v>
      </c>
      <c r="G30" s="395">
        <v>-2397.48</v>
      </c>
      <c r="H30" s="395">
        <v>-2277.33</v>
      </c>
      <c r="I30" s="395">
        <v>-2396.09</v>
      </c>
      <c r="J30" s="395">
        <v>-3339.28</v>
      </c>
      <c r="K30" s="395">
        <v>-3098.8</v>
      </c>
    </row>
    <row r="31" spans="1:11" ht="12.75">
      <c r="A31" s="12" t="s">
        <v>119</v>
      </c>
      <c r="B31" s="395">
        <v>-1353.428</v>
      </c>
      <c r="C31" s="395">
        <v>-1659.2</v>
      </c>
      <c r="D31" s="395">
        <v>-1513.82</v>
      </c>
      <c r="E31" s="395">
        <v>-1435.75</v>
      </c>
      <c r="F31" s="395">
        <v>-1366.22</v>
      </c>
      <c r="G31" s="395">
        <v>-1906.73</v>
      </c>
      <c r="H31" s="395">
        <v>-1822.78</v>
      </c>
      <c r="I31" s="395">
        <v>-2004.81</v>
      </c>
      <c r="J31" s="395">
        <v>-2721.56</v>
      </c>
      <c r="K31" s="395">
        <v>-1822.31</v>
      </c>
    </row>
    <row r="32" spans="1:11" ht="12.75">
      <c r="A32" s="12" t="s">
        <v>116</v>
      </c>
      <c r="B32" s="395">
        <v>-1524.5629</v>
      </c>
      <c r="C32" s="395">
        <v>-1064.69382</v>
      </c>
      <c r="D32" s="395">
        <v>-791.24</v>
      </c>
      <c r="E32" s="395">
        <v>-1208.46</v>
      </c>
      <c r="F32" s="395">
        <v>-331.08</v>
      </c>
      <c r="G32" s="395">
        <v>-490.75</v>
      </c>
      <c r="H32" s="395">
        <v>-454.55</v>
      </c>
      <c r="I32" s="395">
        <v>-391.28</v>
      </c>
      <c r="J32" s="395">
        <v>-617.72</v>
      </c>
      <c r="K32" s="395">
        <v>-1276.47</v>
      </c>
    </row>
    <row r="33" spans="1:11" ht="12.75">
      <c r="A33" s="12" t="s">
        <v>120</v>
      </c>
      <c r="B33" s="395">
        <v>-458.18428</v>
      </c>
      <c r="C33" s="395">
        <v>-1009.7908</v>
      </c>
      <c r="D33" s="395">
        <v>-599.55</v>
      </c>
      <c r="E33" s="395">
        <v>-242.34</v>
      </c>
      <c r="F33" s="395">
        <v>238.48</v>
      </c>
      <c r="G33" s="395">
        <v>24.17</v>
      </c>
      <c r="H33" s="395">
        <v>226.49</v>
      </c>
      <c r="I33" s="395">
        <v>311.62</v>
      </c>
      <c r="J33" s="395">
        <v>174.77</v>
      </c>
      <c r="K33" s="395">
        <v>41.43</v>
      </c>
    </row>
    <row r="34" spans="1:11" ht="12.75">
      <c r="A34" s="12"/>
      <c r="B34" s="395"/>
      <c r="C34" s="395"/>
      <c r="D34" s="395"/>
      <c r="E34" s="395"/>
      <c r="F34" s="395"/>
      <c r="G34" s="395"/>
      <c r="H34" s="395"/>
      <c r="I34" s="395"/>
      <c r="J34" s="395"/>
      <c r="K34" s="395"/>
    </row>
    <row r="35" spans="1:11" ht="12.75">
      <c r="A35" s="12" t="s">
        <v>121</v>
      </c>
      <c r="B35" s="395">
        <v>-613.2</v>
      </c>
      <c r="C35" s="395">
        <v>-863.4</v>
      </c>
      <c r="D35" s="395">
        <v>-827.16</v>
      </c>
      <c r="E35" s="395">
        <v>-1020.12</v>
      </c>
      <c r="F35" s="395">
        <v>-947</v>
      </c>
      <c r="G35" s="395">
        <v>-1226.32</v>
      </c>
      <c r="H35" s="395">
        <v>-1358.49</v>
      </c>
      <c r="I35" s="395">
        <v>-1411.59</v>
      </c>
      <c r="J35" s="395">
        <v>-1613.32</v>
      </c>
      <c r="K35" s="395">
        <v>-1670.76</v>
      </c>
    </row>
    <row r="36" spans="1:11" ht="12.75">
      <c r="A36" s="12"/>
      <c r="B36" s="395"/>
      <c r="C36" s="395"/>
      <c r="D36" s="395"/>
      <c r="E36" s="395"/>
      <c r="F36" s="395"/>
      <c r="G36" s="395"/>
      <c r="H36" s="395"/>
      <c r="I36" s="395"/>
      <c r="J36" s="395"/>
      <c r="K36" s="395"/>
    </row>
    <row r="37" spans="1:11" ht="12.75">
      <c r="A37" s="14" t="s">
        <v>122</v>
      </c>
      <c r="B37" s="392"/>
      <c r="C37" s="392"/>
      <c r="D37" s="392"/>
      <c r="E37" s="392"/>
      <c r="F37" s="392"/>
      <c r="G37" s="392"/>
      <c r="H37" s="392"/>
      <c r="I37" s="392"/>
      <c r="J37" s="392"/>
      <c r="K37" s="392"/>
    </row>
    <row r="38" spans="1:11" ht="12.75">
      <c r="A38" s="14" t="s">
        <v>123</v>
      </c>
      <c r="B38" s="396">
        <v>111.055704</v>
      </c>
      <c r="C38" s="396">
        <v>86.952754</v>
      </c>
      <c r="D38" s="396">
        <v>126.96</v>
      </c>
      <c r="E38" s="396">
        <v>129.96</v>
      </c>
      <c r="F38" s="396">
        <v>144.96</v>
      </c>
      <c r="G38" s="396">
        <v>260.04</v>
      </c>
      <c r="H38" s="396">
        <v>168.96</v>
      </c>
      <c r="I38" s="396">
        <v>153</v>
      </c>
      <c r="J38" s="396">
        <v>167.04</v>
      </c>
      <c r="K38" s="396">
        <v>144.96</v>
      </c>
    </row>
    <row r="39" spans="1:11" ht="12.75">
      <c r="A39" s="14"/>
      <c r="B39" s="395"/>
      <c r="C39" s="395"/>
      <c r="D39" s="395"/>
      <c r="E39" s="395"/>
      <c r="F39" s="395"/>
      <c r="G39" s="395"/>
      <c r="H39" s="395"/>
      <c r="I39" s="395"/>
      <c r="J39" s="395"/>
      <c r="K39" s="395"/>
    </row>
    <row r="40" spans="1:11" ht="12.75">
      <c r="A40" s="14" t="s">
        <v>124</v>
      </c>
      <c r="B40" s="396"/>
      <c r="C40" s="396"/>
      <c r="D40" s="396"/>
      <c r="E40" s="396"/>
      <c r="F40" s="396"/>
      <c r="G40" s="396"/>
      <c r="H40" s="396"/>
      <c r="I40" s="396"/>
      <c r="J40" s="396"/>
      <c r="K40" s="396"/>
    </row>
    <row r="41" spans="1:11" ht="14.25">
      <c r="A41" s="14" t="s">
        <v>125</v>
      </c>
      <c r="B41" s="396">
        <v>-9896.64419</v>
      </c>
      <c r="C41" s="396">
        <v>-12758.0812</v>
      </c>
      <c r="D41" s="396">
        <v>-7467.67</v>
      </c>
      <c r="E41" s="396">
        <v>-7624.87</v>
      </c>
      <c r="F41" s="396">
        <v>-8452.08</v>
      </c>
      <c r="G41" s="396">
        <v>-2774.36</v>
      </c>
      <c r="H41" s="396">
        <v>-4042.3</v>
      </c>
      <c r="I41" s="396">
        <v>122.85</v>
      </c>
      <c r="J41" s="396">
        <v>9181.85</v>
      </c>
      <c r="K41" s="396">
        <v>13475.26</v>
      </c>
    </row>
    <row r="42" spans="1:11" ht="12.75">
      <c r="A42" s="15"/>
      <c r="B42" s="396"/>
      <c r="C42" s="396"/>
      <c r="D42" s="396"/>
      <c r="E42" s="396"/>
      <c r="F42" s="396"/>
      <c r="G42" s="396"/>
      <c r="H42" s="396"/>
      <c r="I42" s="396"/>
      <c r="J42" s="396"/>
      <c r="K42" s="396"/>
    </row>
    <row r="43" spans="1:11" ht="14.25">
      <c r="A43" s="12" t="s">
        <v>126</v>
      </c>
      <c r="B43" s="395">
        <v>-16493.9683</v>
      </c>
      <c r="C43" s="395">
        <v>-5184.0124</v>
      </c>
      <c r="D43" s="395">
        <v>717.03</v>
      </c>
      <c r="E43" s="395">
        <v>4960.42</v>
      </c>
      <c r="F43" s="395">
        <v>3145.8</v>
      </c>
      <c r="G43" s="395">
        <v>424.21</v>
      </c>
      <c r="H43" s="395">
        <v>2269.32</v>
      </c>
      <c r="I43" s="395">
        <v>3859.2</v>
      </c>
      <c r="J43" s="395">
        <v>-7143.88</v>
      </c>
      <c r="K43" s="395">
        <v>-247.78</v>
      </c>
    </row>
    <row r="44" spans="1:11" ht="12.75">
      <c r="A44" s="12" t="s">
        <v>127</v>
      </c>
      <c r="B44" s="395">
        <v>26082.44322</v>
      </c>
      <c r="C44" s="395">
        <v>9354.034</v>
      </c>
      <c r="D44" s="395">
        <v>7832.27</v>
      </c>
      <c r="E44" s="395">
        <v>-2019.69</v>
      </c>
      <c r="F44" s="395">
        <v>-869.41</v>
      </c>
      <c r="G44" s="395">
        <v>3395.48</v>
      </c>
      <c r="H44" s="395">
        <v>3830.19</v>
      </c>
      <c r="I44" s="395">
        <v>5189.17</v>
      </c>
      <c r="J44" s="395">
        <v>5796.29</v>
      </c>
      <c r="K44" s="395">
        <v>2083.96</v>
      </c>
    </row>
    <row r="45" spans="1:11" ht="12.75">
      <c r="A45" s="12" t="s">
        <v>128</v>
      </c>
      <c r="B45" s="395">
        <v>9588.47469</v>
      </c>
      <c r="C45" s="395">
        <v>4170.02151</v>
      </c>
      <c r="D45" s="395">
        <v>8549.3</v>
      </c>
      <c r="E45" s="395">
        <v>2940.71</v>
      </c>
      <c r="F45" s="395">
        <v>2276.38</v>
      </c>
      <c r="G45" s="395">
        <v>3819.7</v>
      </c>
      <c r="H45" s="395">
        <v>6099.49</v>
      </c>
      <c r="I45" s="395">
        <v>9048.37</v>
      </c>
      <c r="J45" s="395">
        <v>-1347.61</v>
      </c>
      <c r="K45" s="395">
        <v>1836.22</v>
      </c>
    </row>
    <row r="46" spans="2:11" ht="12.75">
      <c r="B46" s="395"/>
      <c r="C46" s="395"/>
      <c r="D46" s="395"/>
      <c r="E46" s="395"/>
      <c r="F46" s="395"/>
      <c r="G46" s="395"/>
      <c r="H46" s="395"/>
      <c r="I46" s="395"/>
      <c r="J46" s="395"/>
      <c r="K46" s="395"/>
    </row>
    <row r="47" spans="1:11" ht="14.25">
      <c r="A47" s="12" t="s">
        <v>129</v>
      </c>
      <c r="B47" s="395">
        <v>-1827.2593</v>
      </c>
      <c r="C47" s="395">
        <v>-6243.391092</v>
      </c>
      <c r="D47" s="395">
        <v>-4612.24</v>
      </c>
      <c r="E47" s="395">
        <v>-1983.35</v>
      </c>
      <c r="F47" s="395">
        <v>-9373.52</v>
      </c>
      <c r="G47" s="395">
        <v>-5504.44</v>
      </c>
      <c r="H47" s="395">
        <v>-7253.18</v>
      </c>
      <c r="I47" s="395">
        <v>-3914.76</v>
      </c>
      <c r="J47" s="395">
        <v>5344.75</v>
      </c>
      <c r="K47" s="395">
        <v>-502.02</v>
      </c>
    </row>
    <row r="48" spans="1:11" ht="12.75">
      <c r="A48" s="12" t="s">
        <v>130</v>
      </c>
      <c r="B48" s="395">
        <v>3169.395329</v>
      </c>
      <c r="C48" s="395">
        <v>-1364.1971</v>
      </c>
      <c r="D48" s="395">
        <v>-2999.77</v>
      </c>
      <c r="E48" s="395">
        <v>-5401.75</v>
      </c>
      <c r="F48" s="395">
        <v>-8149.91</v>
      </c>
      <c r="G48" s="395">
        <v>-3685.59</v>
      </c>
      <c r="H48" s="395">
        <v>-7542.99</v>
      </c>
      <c r="I48" s="395">
        <v>-6007.61</v>
      </c>
      <c r="J48" s="395">
        <v>2907.41</v>
      </c>
      <c r="K48" s="395">
        <v>-11272.19</v>
      </c>
    </row>
    <row r="49" spans="1:11" ht="12.75">
      <c r="A49" s="12" t="s">
        <v>131</v>
      </c>
      <c r="B49" s="395">
        <v>-4996.613</v>
      </c>
      <c r="C49" s="395">
        <v>-4879.07377</v>
      </c>
      <c r="D49" s="395">
        <v>-1612.47</v>
      </c>
      <c r="E49" s="395">
        <v>3418.4</v>
      </c>
      <c r="F49" s="395">
        <v>-1223.59</v>
      </c>
      <c r="G49" s="395">
        <v>-1818.87</v>
      </c>
      <c r="H49" s="395">
        <v>289.810000000002</v>
      </c>
      <c r="I49" s="395">
        <v>2092.85</v>
      </c>
      <c r="J49" s="395">
        <v>2437.34</v>
      </c>
      <c r="K49" s="395">
        <v>10770.15</v>
      </c>
    </row>
    <row r="50" spans="1:11" ht="12.75">
      <c r="A50" s="12" t="s">
        <v>132</v>
      </c>
      <c r="B50" s="395">
        <v>-10245.583967</v>
      </c>
      <c r="C50" s="395">
        <v>-6796.9671</v>
      </c>
      <c r="D50" s="395">
        <v>-1612.33</v>
      </c>
      <c r="E50" s="395">
        <v>4148.1</v>
      </c>
      <c r="F50" s="395">
        <v>-6719.04</v>
      </c>
      <c r="G50" s="395">
        <v>-2640.48</v>
      </c>
      <c r="H50" s="395">
        <v>-1353.93</v>
      </c>
      <c r="I50" s="395">
        <v>1342.75</v>
      </c>
      <c r="J50" s="395">
        <v>-4655.47</v>
      </c>
      <c r="K50" s="395">
        <v>3478.33</v>
      </c>
    </row>
    <row r="51" spans="1:11" ht="12.75">
      <c r="A51" s="12" t="s">
        <v>133</v>
      </c>
      <c r="B51" s="395"/>
      <c r="C51" s="395"/>
      <c r="D51" s="395"/>
      <c r="E51" s="395"/>
      <c r="F51" s="395"/>
      <c r="G51" s="395"/>
      <c r="H51" s="395"/>
      <c r="I51" s="395"/>
      <c r="J51" s="395"/>
      <c r="K51" s="395"/>
    </row>
    <row r="52" spans="1:11" ht="12.75">
      <c r="A52" s="12" t="s">
        <v>134</v>
      </c>
      <c r="B52" s="395">
        <v>5248.969247</v>
      </c>
      <c r="C52" s="395">
        <v>1917.8936</v>
      </c>
      <c r="D52" s="395">
        <v>-0.139999999999759</v>
      </c>
      <c r="E52" s="395">
        <v>-729.699999999999</v>
      </c>
      <c r="F52" s="395">
        <v>5495.42</v>
      </c>
      <c r="G52" s="395">
        <v>821.62</v>
      </c>
      <c r="H52" s="395">
        <v>1643.73</v>
      </c>
      <c r="I52" s="395">
        <v>750.12</v>
      </c>
      <c r="J52" s="395">
        <v>7092.8</v>
      </c>
      <c r="K52" s="395">
        <v>7291.84</v>
      </c>
    </row>
    <row r="53" spans="2:11" ht="12.75">
      <c r="B53" s="392"/>
      <c r="C53" s="392"/>
      <c r="D53" s="392"/>
      <c r="E53" s="392"/>
      <c r="F53" s="392"/>
      <c r="G53" s="392"/>
      <c r="H53" s="392"/>
      <c r="I53" s="392"/>
      <c r="J53" s="392"/>
      <c r="K53" s="392"/>
    </row>
    <row r="54" spans="1:11" ht="14.25">
      <c r="A54" s="12" t="s">
        <v>135</v>
      </c>
      <c r="B54" s="395">
        <v>9506.36131</v>
      </c>
      <c r="C54" s="395">
        <v>-871.6054</v>
      </c>
      <c r="D54" s="395">
        <v>-3434.81</v>
      </c>
      <c r="E54" s="395">
        <v>-12688.85</v>
      </c>
      <c r="F54" s="395">
        <v>-2019.86</v>
      </c>
      <c r="G54" s="395">
        <v>470.79</v>
      </c>
      <c r="H54" s="395">
        <v>-2786.34</v>
      </c>
      <c r="I54" s="395">
        <v>1045.93</v>
      </c>
      <c r="J54" s="395">
        <v>9595.53</v>
      </c>
      <c r="K54" s="395">
        <v>12066.37</v>
      </c>
    </row>
    <row r="55" spans="1:11" ht="12.75">
      <c r="A55" s="12" t="s">
        <v>136</v>
      </c>
      <c r="B55" s="395">
        <v>1210.7172</v>
      </c>
      <c r="C55" s="395">
        <v>429.6503</v>
      </c>
      <c r="D55" s="395">
        <v>1185.63</v>
      </c>
      <c r="E55" s="395">
        <v>558.04</v>
      </c>
      <c r="F55" s="395">
        <v>-1454.44</v>
      </c>
      <c r="G55" s="395">
        <v>-2687.31</v>
      </c>
      <c r="H55" s="395">
        <v>-139.27</v>
      </c>
      <c r="I55" s="395">
        <v>-1623.36</v>
      </c>
      <c r="J55" s="395">
        <v>-2392.44</v>
      </c>
      <c r="K55" s="395">
        <v>-3840.12</v>
      </c>
    </row>
    <row r="56" spans="1:11" ht="12.75">
      <c r="A56" s="12" t="s">
        <v>137</v>
      </c>
      <c r="B56" s="395">
        <v>305.2196037</v>
      </c>
      <c r="C56" s="395">
        <v>558.75966</v>
      </c>
      <c r="D56" s="395">
        <v>-3418.8</v>
      </c>
      <c r="E56" s="395">
        <v>-11610.46</v>
      </c>
      <c r="F56" s="395">
        <v>1604.26</v>
      </c>
      <c r="G56" s="395">
        <v>2730.19</v>
      </c>
      <c r="H56" s="395">
        <v>1500.37</v>
      </c>
      <c r="I56" s="395">
        <v>969.57</v>
      </c>
      <c r="J56" s="395">
        <v>1133.13</v>
      </c>
      <c r="K56" s="395">
        <v>18292.71</v>
      </c>
    </row>
    <row r="57" spans="1:11" ht="12.75">
      <c r="A57" s="12" t="s">
        <v>138</v>
      </c>
      <c r="B57" s="395">
        <v>-1522.86071</v>
      </c>
      <c r="C57" s="395">
        <v>-571.4699</v>
      </c>
      <c r="D57" s="395">
        <v>103.6</v>
      </c>
      <c r="E57" s="395">
        <v>-731.82</v>
      </c>
      <c r="F57" s="395">
        <v>-806.11</v>
      </c>
      <c r="G57" s="395">
        <v>263.38</v>
      </c>
      <c r="H57" s="395">
        <v>-3620.23</v>
      </c>
      <c r="I57" s="395">
        <v>-145.269999999999</v>
      </c>
      <c r="J57" s="395">
        <v>4188.32</v>
      </c>
      <c r="K57" s="395">
        <v>-557.269999999999</v>
      </c>
    </row>
    <row r="58" spans="1:11" ht="12.75">
      <c r="A58" s="12" t="s">
        <v>139</v>
      </c>
      <c r="B58" s="395">
        <v>-1519.241242</v>
      </c>
      <c r="C58" s="395">
        <v>-653.5599</v>
      </c>
      <c r="D58" s="395">
        <v>-193.16</v>
      </c>
      <c r="E58" s="395">
        <v>-1184.61</v>
      </c>
      <c r="F58" s="395">
        <v>-1228.52</v>
      </c>
      <c r="G58" s="395">
        <v>4.59999999999991</v>
      </c>
      <c r="H58" s="395">
        <v>-3608.56</v>
      </c>
      <c r="I58" s="395">
        <v>-184.829999999999</v>
      </c>
      <c r="J58" s="395">
        <v>4154.58</v>
      </c>
      <c r="K58" s="395">
        <v>-773.47</v>
      </c>
    </row>
    <row r="59" spans="1:11" ht="12.75">
      <c r="A59" s="12" t="s">
        <v>140</v>
      </c>
      <c r="B59" s="395">
        <v>9513.2847</v>
      </c>
      <c r="C59" s="395">
        <v>-1288.54592</v>
      </c>
      <c r="D59" s="395">
        <v>-1305.23</v>
      </c>
      <c r="E59" s="395">
        <v>-904.59</v>
      </c>
      <c r="F59" s="395">
        <v>-1363.5</v>
      </c>
      <c r="G59" s="395">
        <v>164.55</v>
      </c>
      <c r="H59" s="395">
        <v>-527.16</v>
      </c>
      <c r="I59" s="395">
        <v>1844.99</v>
      </c>
      <c r="J59" s="395">
        <v>6666.56</v>
      </c>
      <c r="K59" s="395">
        <v>-1828.97</v>
      </c>
    </row>
    <row r="60" spans="1:11" ht="12.75">
      <c r="A60" s="12"/>
      <c r="B60" s="395"/>
      <c r="C60" s="395"/>
      <c r="D60" s="395"/>
      <c r="E60" s="395"/>
      <c r="F60" s="395"/>
      <c r="G60" s="395"/>
      <c r="H60" s="395"/>
      <c r="I60" s="395"/>
      <c r="J60" s="395"/>
      <c r="K60" s="395"/>
    </row>
    <row r="61" spans="1:11" ht="14.25">
      <c r="A61" s="12" t="s">
        <v>141</v>
      </c>
      <c r="B61" s="395">
        <v>-689.47482</v>
      </c>
      <c r="C61" s="395">
        <v>25.07</v>
      </c>
      <c r="D61" s="395">
        <v>-341.63</v>
      </c>
      <c r="E61" s="395">
        <v>1560.06</v>
      </c>
      <c r="F61" s="395">
        <v>440.9</v>
      </c>
      <c r="G61" s="395">
        <v>1781.17</v>
      </c>
      <c r="H61" s="395">
        <v>117.36</v>
      </c>
      <c r="I61" s="395">
        <v>-640.94</v>
      </c>
      <c r="J61" s="395">
        <v>1575.94</v>
      </c>
      <c r="K61" s="395">
        <v>2772.52</v>
      </c>
    </row>
    <row r="62" spans="1:11" ht="12.75">
      <c r="A62" s="12"/>
      <c r="B62" s="397"/>
      <c r="C62" s="397"/>
      <c r="D62" s="397"/>
      <c r="E62" s="397"/>
      <c r="F62" s="395"/>
      <c r="G62" s="395"/>
      <c r="H62" s="395"/>
      <c r="I62" s="397"/>
      <c r="J62" s="397"/>
      <c r="K62" s="397"/>
    </row>
    <row r="63" spans="1:11" ht="12.75">
      <c r="A63" s="12" t="s">
        <v>142</v>
      </c>
      <c r="B63" s="395">
        <v>-392.34913</v>
      </c>
      <c r="C63" s="395">
        <v>-484.2598505</v>
      </c>
      <c r="D63" s="395">
        <v>204</v>
      </c>
      <c r="E63" s="395">
        <v>526.87</v>
      </c>
      <c r="F63" s="395">
        <v>-645.42</v>
      </c>
      <c r="G63" s="395">
        <v>53.8800000000001</v>
      </c>
      <c r="H63" s="395">
        <v>3610.53</v>
      </c>
      <c r="I63" s="395">
        <v>-226.57</v>
      </c>
      <c r="J63" s="395">
        <v>-190.48</v>
      </c>
      <c r="K63" s="395">
        <v>-613.83</v>
      </c>
    </row>
    <row r="64" spans="1:11" ht="12.75">
      <c r="A64" s="12"/>
      <c r="B64" s="395"/>
      <c r="C64" s="395"/>
      <c r="D64" s="395"/>
      <c r="E64" s="395"/>
      <c r="F64" s="395"/>
      <c r="G64" s="395"/>
      <c r="H64" s="395"/>
      <c r="I64" s="395"/>
      <c r="J64" s="395"/>
      <c r="K64" s="395"/>
    </row>
    <row r="65" spans="1:11" ht="12.75">
      <c r="A65" s="10" t="s">
        <v>143</v>
      </c>
      <c r="B65" s="395"/>
      <c r="C65" s="395"/>
      <c r="D65" s="395"/>
      <c r="E65" s="395"/>
      <c r="F65" s="395"/>
      <c r="G65" s="395"/>
      <c r="H65" s="395"/>
      <c r="I65" s="395"/>
      <c r="J65" s="395"/>
      <c r="K65" s="395"/>
    </row>
    <row r="66" spans="1:11" ht="12.75">
      <c r="A66" s="10" t="s">
        <v>144</v>
      </c>
      <c r="B66" s="396">
        <v>-494.278805</v>
      </c>
      <c r="C66" s="396">
        <v>1035.227101</v>
      </c>
      <c r="D66" s="396">
        <v>-4808.86</v>
      </c>
      <c r="E66" s="396">
        <v>468.08</v>
      </c>
      <c r="F66" s="396">
        <v>-1130.45</v>
      </c>
      <c r="G66" s="396">
        <v>-2760.03</v>
      </c>
      <c r="H66" s="396">
        <v>-3123.94</v>
      </c>
      <c r="I66" s="396">
        <v>-7923.07</v>
      </c>
      <c r="J66" s="396">
        <v>-15100.42</v>
      </c>
      <c r="K66" s="396">
        <v>-15883.08</v>
      </c>
    </row>
    <row r="67" spans="2:11" ht="12.75">
      <c r="B67" s="2"/>
      <c r="C67" s="17"/>
      <c r="D67" s="2"/>
      <c r="E67" s="2"/>
      <c r="F67" s="2"/>
      <c r="G67" s="2"/>
      <c r="H67" s="2"/>
      <c r="I67" s="2"/>
      <c r="J67" s="2"/>
      <c r="K67" s="2"/>
    </row>
    <row r="68" spans="1:11" ht="14.25">
      <c r="A68" s="180" t="s">
        <v>698</v>
      </c>
      <c r="B68" s="317"/>
      <c r="C68" s="317"/>
      <c r="D68" s="317"/>
      <c r="E68" s="317"/>
      <c r="F68" s="317"/>
      <c r="G68" s="317"/>
      <c r="H68" s="317"/>
      <c r="I68" s="317"/>
      <c r="J68" s="317"/>
      <c r="K68" s="317"/>
    </row>
    <row r="69" spans="1:11" ht="14.25">
      <c r="A69" s="180" t="s">
        <v>699</v>
      </c>
      <c r="B69" s="317"/>
      <c r="C69" s="317"/>
      <c r="D69" s="317"/>
      <c r="E69" s="317"/>
      <c r="F69" s="317"/>
      <c r="G69" s="317"/>
      <c r="H69" s="317"/>
      <c r="I69" s="317"/>
      <c r="J69" s="317"/>
      <c r="K69" s="317"/>
    </row>
    <row r="71" ht="12.75">
      <c r="A71" s="358"/>
    </row>
  </sheetData>
  <sheetProtection/>
  <printOptions/>
  <pageMargins left="0.7086614173228347" right="0.7086614173228347" top="0.4330708661417323" bottom="0.4330708661417323" header="0.31496062992125984" footer="0.31496062992125984"/>
  <pageSetup fitToHeight="1" fitToWidth="1" horizontalDpi="600" verticalDpi="600" orientation="landscape" paperSize="9" scale="62" r:id="rId1"/>
  <headerFooter alignWithMargins="0">
    <oddHeader>&amp;R15.3.2010</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K66"/>
  <sheetViews>
    <sheetView zoomScale="90" zoomScaleNormal="9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A1" sqref="A1"/>
    </sheetView>
  </sheetViews>
  <sheetFormatPr defaultColWidth="9.140625" defaultRowHeight="15"/>
  <cols>
    <col min="1" max="1" width="74.57421875" style="277" customWidth="1"/>
    <col min="2" max="11" width="11.7109375" style="277" customWidth="1"/>
    <col min="12" max="16384" width="9.140625" style="277" customWidth="1"/>
  </cols>
  <sheetData>
    <row r="1" spans="1:11" ht="12.75">
      <c r="A1" s="10" t="s">
        <v>145</v>
      </c>
      <c r="B1" s="15"/>
      <c r="C1" s="15"/>
      <c r="D1" s="10"/>
      <c r="E1" s="12" t="s">
        <v>94</v>
      </c>
      <c r="F1" s="15" t="s">
        <v>94</v>
      </c>
      <c r="G1" s="15" t="s">
        <v>94</v>
      </c>
      <c r="H1" s="15"/>
      <c r="I1" s="15"/>
      <c r="K1" s="15" t="s">
        <v>94</v>
      </c>
    </row>
    <row r="2" spans="1:11" ht="12.75">
      <c r="A2" s="18" t="s">
        <v>146</v>
      </c>
      <c r="B2" s="15"/>
      <c r="C2" s="15"/>
      <c r="D2" s="18"/>
      <c r="E2" s="15" t="s">
        <v>94</v>
      </c>
      <c r="F2" s="15"/>
      <c r="G2" s="15"/>
      <c r="H2" s="15"/>
      <c r="I2" s="15"/>
      <c r="K2" s="15"/>
    </row>
    <row r="3" spans="1:11" ht="12.75">
      <c r="A3" s="10" t="s">
        <v>147</v>
      </c>
      <c r="B3" s="15"/>
      <c r="C3" s="15"/>
      <c r="D3" s="10"/>
      <c r="E3" s="15" t="s">
        <v>94</v>
      </c>
      <c r="F3" s="15" t="s">
        <v>94</v>
      </c>
      <c r="G3" s="15"/>
      <c r="H3" s="15"/>
      <c r="I3" s="15"/>
      <c r="K3" s="15"/>
    </row>
    <row r="4" spans="2:11" ht="12.75">
      <c r="B4" s="15"/>
      <c r="C4" s="15"/>
      <c r="D4" s="10"/>
      <c r="E4" s="15"/>
      <c r="F4" s="15"/>
      <c r="G4" s="15"/>
      <c r="H4" s="15"/>
      <c r="I4" s="15"/>
      <c r="K4" s="15"/>
    </row>
    <row r="5" spans="1:11" ht="12.75">
      <c r="A5" s="7" t="s">
        <v>148</v>
      </c>
      <c r="B5" s="19"/>
      <c r="C5" s="19"/>
      <c r="D5" s="7"/>
      <c r="E5" s="20"/>
      <c r="F5" s="19"/>
      <c r="G5" s="19"/>
      <c r="H5" s="19"/>
      <c r="I5" s="19"/>
      <c r="J5" s="302"/>
      <c r="K5" s="19"/>
    </row>
    <row r="6" ht="12.75">
      <c r="A6" s="21"/>
    </row>
    <row r="7" spans="1:11" ht="12.75">
      <c r="A7" s="19"/>
      <c r="B7" s="492">
        <v>36891</v>
      </c>
      <c r="C7" s="492">
        <v>37256</v>
      </c>
      <c r="D7" s="492">
        <v>37621</v>
      </c>
      <c r="E7" s="492">
        <v>37986</v>
      </c>
      <c r="F7" s="492">
        <v>38352</v>
      </c>
      <c r="G7" s="492">
        <v>38717</v>
      </c>
      <c r="H7" s="492">
        <v>39082</v>
      </c>
      <c r="I7" s="491" t="s">
        <v>100</v>
      </c>
      <c r="J7" s="491" t="s">
        <v>684</v>
      </c>
      <c r="K7" s="491" t="s">
        <v>710</v>
      </c>
    </row>
    <row r="8" spans="1:11" ht="12.75">
      <c r="A8" s="15"/>
      <c r="B8" s="399"/>
      <c r="C8" s="399"/>
      <c r="D8" s="399"/>
      <c r="E8" s="399"/>
      <c r="F8" s="399"/>
      <c r="G8" s="399"/>
      <c r="H8" s="399"/>
      <c r="I8" s="399"/>
      <c r="J8" s="398"/>
      <c r="K8" s="399"/>
    </row>
    <row r="9" spans="1:11" ht="12.75">
      <c r="A9" s="10" t="s">
        <v>101</v>
      </c>
      <c r="B9" s="401">
        <v>67703.332</v>
      </c>
      <c r="C9" s="401">
        <v>69491.203</v>
      </c>
      <c r="D9" s="401">
        <v>69308.68</v>
      </c>
      <c r="E9" s="401">
        <v>66659.08</v>
      </c>
      <c r="F9" s="401">
        <v>73461.23</v>
      </c>
      <c r="G9" s="401">
        <v>79468.51</v>
      </c>
      <c r="H9" s="401">
        <v>91601.27</v>
      </c>
      <c r="I9" s="401">
        <v>101717.39</v>
      </c>
      <c r="J9" s="401">
        <v>105037.67</v>
      </c>
      <c r="K9" s="401">
        <v>74290.81</v>
      </c>
    </row>
    <row r="10" spans="1:11" ht="12.75">
      <c r="A10" s="10"/>
      <c r="B10" s="400"/>
      <c r="C10" s="400"/>
      <c r="D10" s="400"/>
      <c r="E10" s="400"/>
      <c r="F10" s="400"/>
      <c r="G10" s="400"/>
      <c r="H10" s="400"/>
      <c r="I10" s="400"/>
      <c r="J10" s="400"/>
      <c r="K10" s="400"/>
    </row>
    <row r="11" spans="1:11" ht="12.75">
      <c r="A11" s="10" t="s">
        <v>102</v>
      </c>
      <c r="B11" s="401">
        <v>49720.59</v>
      </c>
      <c r="C11" s="401">
        <v>47917.33</v>
      </c>
      <c r="D11" s="401">
        <v>47374.14</v>
      </c>
      <c r="E11" s="401">
        <v>46495.03</v>
      </c>
      <c r="F11" s="401">
        <v>49062.55</v>
      </c>
      <c r="G11" s="401">
        <v>52586.23</v>
      </c>
      <c r="H11" s="401">
        <v>61436.53</v>
      </c>
      <c r="I11" s="401">
        <v>65744.24</v>
      </c>
      <c r="J11" s="401">
        <v>65636.62</v>
      </c>
      <c r="K11" s="401">
        <v>44952.85</v>
      </c>
    </row>
    <row r="12" spans="1:11" ht="12.75">
      <c r="A12" s="270" t="s">
        <v>149</v>
      </c>
      <c r="B12" s="400">
        <v>49434.63</v>
      </c>
      <c r="C12" s="400">
        <v>47745.77</v>
      </c>
      <c r="D12" s="400">
        <v>47195.77</v>
      </c>
      <c r="E12" s="400">
        <v>46319.08</v>
      </c>
      <c r="F12" s="400">
        <v>48862.26</v>
      </c>
      <c r="G12" s="400">
        <v>52413.13</v>
      </c>
      <c r="H12" s="400">
        <v>61426.71</v>
      </c>
      <c r="I12" s="400">
        <v>65643.99</v>
      </c>
      <c r="J12" s="400">
        <v>65540.56</v>
      </c>
      <c r="K12" s="400">
        <v>44808.87</v>
      </c>
    </row>
    <row r="13" spans="1:11" ht="12.75">
      <c r="A13" s="270" t="s">
        <v>150</v>
      </c>
      <c r="B13" s="400">
        <v>-525.84</v>
      </c>
      <c r="C13" s="400">
        <v>-645.04</v>
      </c>
      <c r="D13" s="400">
        <v>-633.04</v>
      </c>
      <c r="E13" s="400">
        <v>-645.04</v>
      </c>
      <c r="F13" s="400">
        <v>-616.24</v>
      </c>
      <c r="G13" s="400">
        <v>-629.04</v>
      </c>
      <c r="H13" s="400">
        <v>-1373.74</v>
      </c>
      <c r="I13" s="400">
        <v>-1097.54</v>
      </c>
      <c r="J13" s="400">
        <v>-889.29</v>
      </c>
      <c r="K13" s="400">
        <v>-650.18</v>
      </c>
    </row>
    <row r="14" spans="1:11" ht="12.75">
      <c r="A14" s="270" t="s">
        <v>151</v>
      </c>
      <c r="B14" s="400">
        <v>705.84</v>
      </c>
      <c r="C14" s="400">
        <v>705.84</v>
      </c>
      <c r="D14" s="400">
        <v>705.84</v>
      </c>
      <c r="E14" s="400">
        <v>705.84</v>
      </c>
      <c r="F14" s="400">
        <v>705.84</v>
      </c>
      <c r="G14" s="400">
        <v>705.84</v>
      </c>
      <c r="H14" s="400">
        <v>1264.94</v>
      </c>
      <c r="I14" s="400">
        <v>1097.54</v>
      </c>
      <c r="J14" s="400">
        <v>889.29</v>
      </c>
      <c r="K14" s="400">
        <v>650.18</v>
      </c>
    </row>
    <row r="15" spans="1:11" ht="12.75">
      <c r="A15" s="270" t="s">
        <v>152</v>
      </c>
      <c r="B15" s="400">
        <v>105.96000000000001</v>
      </c>
      <c r="C15" s="400">
        <v>110.75999999999999</v>
      </c>
      <c r="D15" s="400">
        <v>105.57</v>
      </c>
      <c r="E15" s="400">
        <v>115.15</v>
      </c>
      <c r="F15" s="400">
        <v>110.69</v>
      </c>
      <c r="G15" s="400">
        <v>96.3</v>
      </c>
      <c r="H15" s="400">
        <v>118.62</v>
      </c>
      <c r="I15" s="400">
        <v>100.25</v>
      </c>
      <c r="J15" s="400">
        <v>96.06</v>
      </c>
      <c r="K15" s="400">
        <v>143.98</v>
      </c>
    </row>
    <row r="16" spans="1:11" ht="12.75">
      <c r="A16" s="270"/>
      <c r="B16" s="400"/>
      <c r="C16" s="400"/>
      <c r="D16" s="400"/>
      <c r="E16" s="400"/>
      <c r="F16" s="400"/>
      <c r="G16" s="400"/>
      <c r="H16" s="400"/>
      <c r="I16" s="400"/>
      <c r="J16" s="400"/>
      <c r="K16" s="400"/>
    </row>
    <row r="17" spans="1:11" ht="12.75">
      <c r="A17" s="10" t="s">
        <v>153</v>
      </c>
      <c r="B17" s="401">
        <v>8340.13</v>
      </c>
      <c r="C17" s="401">
        <v>10279.79</v>
      </c>
      <c r="D17" s="401">
        <v>11053.85</v>
      </c>
      <c r="E17" s="401">
        <v>10148.58</v>
      </c>
      <c r="F17" s="401">
        <v>12211.92</v>
      </c>
      <c r="G17" s="401">
        <v>13665.89</v>
      </c>
      <c r="H17" s="401">
        <v>13945.28</v>
      </c>
      <c r="I17" s="401">
        <v>16976.59</v>
      </c>
      <c r="J17" s="401">
        <v>21792.34</v>
      </c>
      <c r="K17" s="401">
        <v>17853.18</v>
      </c>
    </row>
    <row r="18" spans="1:11" ht="12.75">
      <c r="A18" s="270" t="s">
        <v>154</v>
      </c>
      <c r="B18" s="400">
        <v>1809.88</v>
      </c>
      <c r="C18" s="400">
        <v>1749.28</v>
      </c>
      <c r="D18" s="400">
        <v>1746.21</v>
      </c>
      <c r="E18" s="400">
        <v>1767.73</v>
      </c>
      <c r="F18" s="400">
        <v>1931.51</v>
      </c>
      <c r="G18" s="400">
        <v>1959.71</v>
      </c>
      <c r="H18" s="400">
        <v>2194.07</v>
      </c>
      <c r="I18" s="400">
        <v>2376.47</v>
      </c>
      <c r="J18" s="400">
        <v>2479.05</v>
      </c>
      <c r="K18" s="400">
        <v>2252.69</v>
      </c>
    </row>
    <row r="19" spans="1:11" ht="12.75">
      <c r="A19" s="271" t="s">
        <v>155</v>
      </c>
      <c r="B19" s="400">
        <v>1102.79</v>
      </c>
      <c r="C19" s="400">
        <v>1033.97</v>
      </c>
      <c r="D19" s="400">
        <v>1003.85</v>
      </c>
      <c r="E19" s="400">
        <v>1030.03</v>
      </c>
      <c r="F19" s="400">
        <v>1124.76</v>
      </c>
      <c r="G19" s="400">
        <v>1132.78</v>
      </c>
      <c r="H19" s="400">
        <v>1246.99</v>
      </c>
      <c r="I19" s="400">
        <v>1311.06</v>
      </c>
      <c r="J19" s="400">
        <v>1352.95</v>
      </c>
      <c r="K19" s="400">
        <v>1126.59</v>
      </c>
    </row>
    <row r="20" spans="1:11" ht="12.75">
      <c r="A20" s="272" t="s">
        <v>156</v>
      </c>
      <c r="B20" s="400">
        <v>299.06</v>
      </c>
      <c r="C20" s="400">
        <v>310.74</v>
      </c>
      <c r="D20" s="400">
        <v>291.41</v>
      </c>
      <c r="E20" s="400">
        <v>279.38</v>
      </c>
      <c r="F20" s="400">
        <v>266.53</v>
      </c>
      <c r="G20" s="400">
        <v>262.07</v>
      </c>
      <c r="H20" s="400">
        <v>342.22</v>
      </c>
      <c r="I20" s="400">
        <v>362.74</v>
      </c>
      <c r="J20" s="400">
        <v>373.61</v>
      </c>
      <c r="K20" s="400">
        <v>337</v>
      </c>
    </row>
    <row r="21" spans="1:11" ht="12.75">
      <c r="A21" s="272" t="s">
        <v>157</v>
      </c>
      <c r="B21" s="400">
        <v>522.21</v>
      </c>
      <c r="C21" s="400">
        <v>439.14</v>
      </c>
      <c r="D21" s="400">
        <v>481.11</v>
      </c>
      <c r="E21" s="400">
        <v>520.75</v>
      </c>
      <c r="F21" s="400">
        <v>628.33</v>
      </c>
      <c r="G21" s="400">
        <v>640.81</v>
      </c>
      <c r="H21" s="400">
        <v>674.87</v>
      </c>
      <c r="I21" s="400">
        <v>718.42</v>
      </c>
      <c r="J21" s="400">
        <v>749.44</v>
      </c>
      <c r="K21" s="400">
        <v>552.71</v>
      </c>
    </row>
    <row r="22" spans="1:11" ht="12.75">
      <c r="A22" s="272" t="s">
        <v>158</v>
      </c>
      <c r="B22" s="400">
        <v>281.52</v>
      </c>
      <c r="C22" s="400">
        <v>284.09</v>
      </c>
      <c r="D22" s="400">
        <v>231.33</v>
      </c>
      <c r="E22" s="400">
        <v>229.9</v>
      </c>
      <c r="F22" s="400">
        <v>229.9</v>
      </c>
      <c r="G22" s="400">
        <v>229.9</v>
      </c>
      <c r="H22" s="400">
        <v>229.9</v>
      </c>
      <c r="I22" s="400">
        <v>229.9</v>
      </c>
      <c r="J22" s="400">
        <v>229.9</v>
      </c>
      <c r="K22" s="400">
        <v>236.88</v>
      </c>
    </row>
    <row r="23" spans="1:11" ht="12.75">
      <c r="A23" s="271" t="s">
        <v>159</v>
      </c>
      <c r="B23" s="400">
        <v>583.17</v>
      </c>
      <c r="C23" s="400">
        <v>571.91</v>
      </c>
      <c r="D23" s="400">
        <v>608.28</v>
      </c>
      <c r="E23" s="400">
        <v>603.58</v>
      </c>
      <c r="F23" s="400">
        <v>672.27</v>
      </c>
      <c r="G23" s="400">
        <v>692.45</v>
      </c>
      <c r="H23" s="400">
        <v>812.72</v>
      </c>
      <c r="I23" s="400">
        <v>929.85</v>
      </c>
      <c r="J23" s="400">
        <v>990.54</v>
      </c>
      <c r="K23" s="400">
        <v>990.54</v>
      </c>
    </row>
    <row r="24" spans="1:11" ht="12.75">
      <c r="A24" s="272" t="s">
        <v>156</v>
      </c>
      <c r="B24" s="400">
        <v>379.79</v>
      </c>
      <c r="C24" s="400">
        <v>390.75</v>
      </c>
      <c r="D24" s="400">
        <v>404.88</v>
      </c>
      <c r="E24" s="400">
        <v>434.71</v>
      </c>
      <c r="F24" s="400">
        <v>466.5</v>
      </c>
      <c r="G24" s="400">
        <v>452.15</v>
      </c>
      <c r="H24" s="400">
        <v>554.45</v>
      </c>
      <c r="I24" s="400">
        <v>693.47</v>
      </c>
      <c r="J24" s="400">
        <v>740.25</v>
      </c>
      <c r="K24" s="400">
        <v>740.25</v>
      </c>
    </row>
    <row r="25" spans="1:11" ht="12.75">
      <c r="A25" s="272" t="s">
        <v>157</v>
      </c>
      <c r="B25" s="400">
        <v>64.75</v>
      </c>
      <c r="C25" s="400">
        <v>72.8</v>
      </c>
      <c r="D25" s="400">
        <v>70.74</v>
      </c>
      <c r="E25" s="400">
        <v>79.01</v>
      </c>
      <c r="F25" s="400">
        <v>100.03</v>
      </c>
      <c r="G25" s="400">
        <v>118.21</v>
      </c>
      <c r="H25" s="400">
        <v>135.28</v>
      </c>
      <c r="I25" s="400">
        <v>129.93</v>
      </c>
      <c r="J25" s="400">
        <v>150.75</v>
      </c>
      <c r="K25" s="400">
        <v>150.75</v>
      </c>
    </row>
    <row r="26" spans="1:11" ht="12.75">
      <c r="A26" s="272" t="s">
        <v>158</v>
      </c>
      <c r="B26" s="400">
        <v>138.63</v>
      </c>
      <c r="C26" s="400">
        <v>108.36</v>
      </c>
      <c r="D26" s="400">
        <v>132.66</v>
      </c>
      <c r="E26" s="400">
        <v>89.86</v>
      </c>
      <c r="F26" s="400">
        <v>105.74</v>
      </c>
      <c r="G26" s="400">
        <v>122.09</v>
      </c>
      <c r="H26" s="400">
        <v>122.99</v>
      </c>
      <c r="I26" s="400">
        <v>106.45</v>
      </c>
      <c r="J26" s="400">
        <v>99.54</v>
      </c>
      <c r="K26" s="400">
        <v>99.54</v>
      </c>
    </row>
    <row r="27" spans="1:11" ht="12.75">
      <c r="A27" s="271" t="s">
        <v>160</v>
      </c>
      <c r="B27" s="400">
        <v>123.92</v>
      </c>
      <c r="C27" s="400">
        <v>143.4</v>
      </c>
      <c r="D27" s="400">
        <v>134.08</v>
      </c>
      <c r="E27" s="400">
        <v>134.12</v>
      </c>
      <c r="F27" s="400">
        <v>134.48</v>
      </c>
      <c r="G27" s="400">
        <v>134.48</v>
      </c>
      <c r="H27" s="400">
        <v>134.36</v>
      </c>
      <c r="I27" s="400">
        <v>135.56</v>
      </c>
      <c r="J27" s="400">
        <v>135.56</v>
      </c>
      <c r="K27" s="400">
        <v>135.56</v>
      </c>
    </row>
    <row r="28" spans="1:11" ht="12.75">
      <c r="A28" s="272" t="s">
        <v>161</v>
      </c>
      <c r="B28" s="400">
        <v>2.28</v>
      </c>
      <c r="C28" s="400">
        <v>2.56</v>
      </c>
      <c r="D28" s="400">
        <v>0.68</v>
      </c>
      <c r="E28" s="400">
        <v>0.76</v>
      </c>
      <c r="F28" s="400">
        <v>1.12</v>
      </c>
      <c r="G28" s="400">
        <v>1.12</v>
      </c>
      <c r="H28" s="400">
        <v>1</v>
      </c>
      <c r="I28" s="400">
        <v>2.2</v>
      </c>
      <c r="J28" s="400">
        <v>2.2</v>
      </c>
      <c r="K28" s="400">
        <v>2.2</v>
      </c>
    </row>
    <row r="29" spans="1:11" ht="12.75">
      <c r="A29" s="272" t="s">
        <v>162</v>
      </c>
      <c r="B29" s="400">
        <v>121.64</v>
      </c>
      <c r="C29" s="400">
        <v>140.84</v>
      </c>
      <c r="D29" s="400">
        <v>133.4</v>
      </c>
      <c r="E29" s="400">
        <v>133.36</v>
      </c>
      <c r="F29" s="400">
        <v>133.36</v>
      </c>
      <c r="G29" s="400">
        <v>133.36</v>
      </c>
      <c r="H29" s="400">
        <v>133.36</v>
      </c>
      <c r="I29" s="400">
        <v>133.36</v>
      </c>
      <c r="J29" s="400">
        <v>133.36</v>
      </c>
      <c r="K29" s="400">
        <v>133.36</v>
      </c>
    </row>
    <row r="30" spans="1:11" ht="12.75">
      <c r="A30" s="270" t="s">
        <v>163</v>
      </c>
      <c r="B30" s="400">
        <v>1528.43</v>
      </c>
      <c r="C30" s="400">
        <v>1608.82</v>
      </c>
      <c r="D30" s="400">
        <v>1663.63</v>
      </c>
      <c r="E30" s="400">
        <v>1655.7</v>
      </c>
      <c r="F30" s="400">
        <v>1668.93</v>
      </c>
      <c r="G30" s="400">
        <v>1757.13</v>
      </c>
      <c r="H30" s="400">
        <v>1891.14</v>
      </c>
      <c r="I30" s="400">
        <v>2069.86</v>
      </c>
      <c r="J30" s="400">
        <v>2181.16</v>
      </c>
      <c r="K30" s="400">
        <v>2021.95</v>
      </c>
    </row>
    <row r="31" spans="1:11" ht="12.75">
      <c r="A31" s="271" t="s">
        <v>164</v>
      </c>
      <c r="B31" s="400">
        <v>672.51</v>
      </c>
      <c r="C31" s="400">
        <v>707.85</v>
      </c>
      <c r="D31" s="400">
        <v>661.31</v>
      </c>
      <c r="E31" s="400">
        <v>654.19</v>
      </c>
      <c r="F31" s="400">
        <v>729.27</v>
      </c>
      <c r="G31" s="400">
        <v>708.19</v>
      </c>
      <c r="H31" s="400">
        <v>819.2</v>
      </c>
      <c r="I31" s="400">
        <v>839.3</v>
      </c>
      <c r="J31" s="400">
        <v>794.02</v>
      </c>
      <c r="K31" s="400">
        <v>734.7</v>
      </c>
    </row>
    <row r="32" spans="1:11" ht="12.75">
      <c r="A32" s="271" t="s">
        <v>165</v>
      </c>
      <c r="B32" s="400">
        <v>855.92</v>
      </c>
      <c r="C32" s="400">
        <v>900.97</v>
      </c>
      <c r="D32" s="400">
        <v>1002.32</v>
      </c>
      <c r="E32" s="400">
        <v>1001.51</v>
      </c>
      <c r="F32" s="400">
        <v>939.66</v>
      </c>
      <c r="G32" s="400">
        <v>1048.94</v>
      </c>
      <c r="H32" s="400">
        <v>1071.94</v>
      </c>
      <c r="I32" s="400">
        <v>1230.56</v>
      </c>
      <c r="J32" s="400">
        <v>1387.14</v>
      </c>
      <c r="K32" s="400">
        <v>1287.25</v>
      </c>
    </row>
    <row r="33" spans="1:11" ht="12.75">
      <c r="A33" s="270" t="s">
        <v>166</v>
      </c>
      <c r="B33" s="400">
        <v>224.6</v>
      </c>
      <c r="C33" s="400">
        <v>255.04</v>
      </c>
      <c r="D33" s="400">
        <v>252</v>
      </c>
      <c r="E33" s="400">
        <v>202.24</v>
      </c>
      <c r="F33" s="400">
        <v>250.72</v>
      </c>
      <c r="G33" s="400">
        <v>315.52</v>
      </c>
      <c r="H33" s="400">
        <v>342.03</v>
      </c>
      <c r="I33" s="400">
        <v>313.86</v>
      </c>
      <c r="J33" s="400">
        <v>336.63</v>
      </c>
      <c r="K33" s="400">
        <v>212.13</v>
      </c>
    </row>
    <row r="34" spans="1:11" ht="12.75">
      <c r="A34" s="271" t="s">
        <v>167</v>
      </c>
      <c r="B34" s="400">
        <v>38.24</v>
      </c>
      <c r="C34" s="400">
        <v>38.8</v>
      </c>
      <c r="D34" s="400">
        <v>40.4</v>
      </c>
      <c r="E34" s="400">
        <v>48.72</v>
      </c>
      <c r="F34" s="400">
        <v>68.04</v>
      </c>
      <c r="G34" s="400">
        <v>145</v>
      </c>
      <c r="H34" s="400">
        <v>142.87</v>
      </c>
      <c r="I34" s="400">
        <v>160.53</v>
      </c>
      <c r="J34" s="400">
        <v>209.51</v>
      </c>
      <c r="K34" s="400">
        <v>109.27</v>
      </c>
    </row>
    <row r="35" spans="1:11" ht="12.75">
      <c r="A35" s="271" t="s">
        <v>169</v>
      </c>
      <c r="B35" s="400">
        <v>186.36</v>
      </c>
      <c r="C35" s="400">
        <v>216.24</v>
      </c>
      <c r="D35" s="400">
        <v>211.6</v>
      </c>
      <c r="E35" s="400">
        <v>153.52</v>
      </c>
      <c r="F35" s="400">
        <v>182.68</v>
      </c>
      <c r="G35" s="400">
        <v>170.52</v>
      </c>
      <c r="H35" s="400">
        <v>199.16</v>
      </c>
      <c r="I35" s="400">
        <v>153.33</v>
      </c>
      <c r="J35" s="400">
        <v>127.12</v>
      </c>
      <c r="K35" s="400">
        <v>102.86</v>
      </c>
    </row>
    <row r="36" spans="1:11" ht="12.75">
      <c r="A36" s="270" t="s">
        <v>170</v>
      </c>
      <c r="B36" s="400">
        <v>472.12</v>
      </c>
      <c r="C36" s="400">
        <v>445.76</v>
      </c>
      <c r="D36" s="400">
        <v>275.64</v>
      </c>
      <c r="E36" s="400">
        <v>362.48</v>
      </c>
      <c r="F36" s="400">
        <v>600.68</v>
      </c>
      <c r="G36" s="400">
        <v>459.8</v>
      </c>
      <c r="H36" s="400">
        <v>277.55</v>
      </c>
      <c r="I36" s="400">
        <v>309.71</v>
      </c>
      <c r="J36" s="400">
        <v>899.1</v>
      </c>
      <c r="K36" s="400">
        <v>796</v>
      </c>
    </row>
    <row r="37" spans="1:11" ht="12.75">
      <c r="A37" s="270" t="s">
        <v>171</v>
      </c>
      <c r="B37" s="400">
        <v>-56.92</v>
      </c>
      <c r="C37" s="400">
        <v>-47.16</v>
      </c>
      <c r="D37" s="400">
        <v>-2.96</v>
      </c>
      <c r="E37" s="400">
        <v>41.84</v>
      </c>
      <c r="F37" s="400">
        <v>49.84</v>
      </c>
      <c r="G37" s="400">
        <v>49.72</v>
      </c>
      <c r="H37" s="400">
        <v>53.44</v>
      </c>
      <c r="I37" s="400">
        <v>101.12</v>
      </c>
      <c r="J37" s="400">
        <v>118.52</v>
      </c>
      <c r="K37" s="400">
        <v>118.52</v>
      </c>
    </row>
    <row r="38" spans="1:11" ht="12.75">
      <c r="A38" s="270" t="s">
        <v>172</v>
      </c>
      <c r="B38" s="400">
        <v>0</v>
      </c>
      <c r="C38" s="400">
        <v>0</v>
      </c>
      <c r="D38" s="400">
        <v>0</v>
      </c>
      <c r="E38" s="400">
        <v>0</v>
      </c>
      <c r="F38" s="400">
        <v>99.8</v>
      </c>
      <c r="G38" s="400">
        <v>65</v>
      </c>
      <c r="H38" s="400">
        <v>58.62</v>
      </c>
      <c r="I38" s="400">
        <v>306.5</v>
      </c>
      <c r="J38" s="400">
        <v>438.12</v>
      </c>
      <c r="K38" s="400">
        <v>359.7</v>
      </c>
    </row>
    <row r="39" spans="1:11" ht="12.75">
      <c r="A39" s="270" t="s">
        <v>173</v>
      </c>
      <c r="B39" s="400">
        <v>221.6</v>
      </c>
      <c r="C39" s="400">
        <v>336.36</v>
      </c>
      <c r="D39" s="400">
        <v>533.44</v>
      </c>
      <c r="E39" s="400">
        <v>501.16</v>
      </c>
      <c r="F39" s="400">
        <v>607.56</v>
      </c>
      <c r="G39" s="400">
        <v>1213.12</v>
      </c>
      <c r="H39" s="400">
        <v>1176.89</v>
      </c>
      <c r="I39" s="400">
        <v>1337.66</v>
      </c>
      <c r="J39" s="400">
        <v>5656.52</v>
      </c>
      <c r="K39" s="400">
        <v>3871.86</v>
      </c>
    </row>
    <row r="40" spans="1:11" ht="12.75">
      <c r="A40" s="270" t="s">
        <v>174</v>
      </c>
      <c r="B40" s="400">
        <v>958.08</v>
      </c>
      <c r="C40" s="400">
        <v>653.6</v>
      </c>
      <c r="D40" s="400">
        <v>593.8</v>
      </c>
      <c r="E40" s="400">
        <v>443.28</v>
      </c>
      <c r="F40" s="400">
        <v>675.2</v>
      </c>
      <c r="G40" s="400">
        <v>968.76</v>
      </c>
      <c r="H40" s="400">
        <v>849.62</v>
      </c>
      <c r="I40" s="400">
        <v>929.97</v>
      </c>
      <c r="J40" s="400">
        <v>1006.8</v>
      </c>
      <c r="K40" s="400">
        <v>1164.38</v>
      </c>
    </row>
    <row r="41" spans="1:11" ht="12.75">
      <c r="A41" s="270" t="s">
        <v>175</v>
      </c>
      <c r="B41" s="400">
        <v>3080.04</v>
      </c>
      <c r="C41" s="400">
        <v>5134.2</v>
      </c>
      <c r="D41" s="400">
        <v>5617.36</v>
      </c>
      <c r="E41" s="400">
        <v>4951.58</v>
      </c>
      <c r="F41" s="400">
        <v>6107.86</v>
      </c>
      <c r="G41" s="400">
        <v>6468.83</v>
      </c>
      <c r="H41" s="400">
        <v>6998.16</v>
      </c>
      <c r="I41" s="400">
        <v>9168.04</v>
      </c>
      <c r="J41" s="400">
        <v>8540.34</v>
      </c>
      <c r="K41" s="400">
        <v>6964.85</v>
      </c>
    </row>
    <row r="42" spans="1:11" ht="12.75">
      <c r="A42" s="270" t="s">
        <v>176</v>
      </c>
      <c r="B42" s="400"/>
      <c r="C42" s="400"/>
      <c r="D42" s="400"/>
      <c r="E42" s="400"/>
      <c r="F42" s="400"/>
      <c r="G42" s="400"/>
      <c r="H42" s="400"/>
      <c r="I42" s="400"/>
      <c r="J42" s="400"/>
      <c r="K42" s="400"/>
    </row>
    <row r="43" spans="1:11" ht="12.75">
      <c r="A43" s="270" t="s">
        <v>177</v>
      </c>
      <c r="B43" s="400">
        <v>4.72</v>
      </c>
      <c r="C43" s="400">
        <v>9.68</v>
      </c>
      <c r="D43" s="400">
        <v>12.32</v>
      </c>
      <c r="E43" s="400">
        <v>26.16</v>
      </c>
      <c r="F43" s="400">
        <v>12.88</v>
      </c>
      <c r="G43" s="400">
        <v>10.08</v>
      </c>
      <c r="H43" s="400">
        <v>19.24</v>
      </c>
      <c r="I43" s="400">
        <v>13.68</v>
      </c>
      <c r="J43" s="400">
        <v>33.73</v>
      </c>
      <c r="K43" s="400">
        <v>1.71</v>
      </c>
    </row>
    <row r="44" spans="1:11" ht="12.75">
      <c r="A44" s="270" t="s">
        <v>178</v>
      </c>
      <c r="B44" s="400">
        <v>64.78</v>
      </c>
      <c r="C44" s="400">
        <v>65.29</v>
      </c>
      <c r="D44" s="400">
        <v>95.21</v>
      </c>
      <c r="E44" s="400">
        <v>76.01</v>
      </c>
      <c r="F44" s="400">
        <v>83.06</v>
      </c>
      <c r="G44" s="400">
        <v>90.02</v>
      </c>
      <c r="H44" s="400">
        <v>84.52</v>
      </c>
      <c r="I44" s="400">
        <v>49.72</v>
      </c>
      <c r="J44" s="400">
        <v>102.37</v>
      </c>
      <c r="K44" s="400">
        <v>89.39</v>
      </c>
    </row>
    <row r="45" spans="1:11" ht="12.75">
      <c r="A45" s="270" t="s">
        <v>179</v>
      </c>
      <c r="B45" s="400">
        <v>32.8</v>
      </c>
      <c r="C45" s="400">
        <v>68.92</v>
      </c>
      <c r="D45" s="400">
        <v>267.2</v>
      </c>
      <c r="E45" s="400">
        <v>120.4</v>
      </c>
      <c r="F45" s="400">
        <v>123.88</v>
      </c>
      <c r="G45" s="400">
        <v>308.2</v>
      </c>
      <c r="H45" s="400">
        <v>0</v>
      </c>
      <c r="I45" s="400">
        <v>0</v>
      </c>
      <c r="J45" s="400">
        <v>0</v>
      </c>
      <c r="K45" s="400">
        <v>0</v>
      </c>
    </row>
    <row r="46" spans="1:11" ht="12.75">
      <c r="A46" s="270"/>
      <c r="B46" s="400"/>
      <c r="C46" s="400"/>
      <c r="D46" s="400"/>
      <c r="E46" s="400"/>
      <c r="F46" s="400"/>
      <c r="G46" s="400"/>
      <c r="H46" s="400"/>
      <c r="I46" s="400"/>
      <c r="J46" s="400"/>
      <c r="K46" s="400"/>
    </row>
    <row r="47" spans="1:11" ht="12.75">
      <c r="A47" s="10" t="s">
        <v>180</v>
      </c>
      <c r="B47" s="401">
        <v>7883.932</v>
      </c>
      <c r="C47" s="401">
        <v>9573.523</v>
      </c>
      <c r="D47" s="401">
        <v>9138.85</v>
      </c>
      <c r="E47" s="401">
        <v>8298.83</v>
      </c>
      <c r="F47" s="401">
        <v>10560.1</v>
      </c>
      <c r="G47" s="401">
        <v>11579.75</v>
      </c>
      <c r="H47" s="401">
        <v>14619.84</v>
      </c>
      <c r="I47" s="401">
        <v>17331.61</v>
      </c>
      <c r="J47" s="401">
        <v>15946</v>
      </c>
      <c r="K47" s="401">
        <v>9816.93</v>
      </c>
    </row>
    <row r="48" spans="1:11" ht="12.75">
      <c r="A48" s="273" t="s">
        <v>181</v>
      </c>
      <c r="B48" s="400">
        <v>513.36</v>
      </c>
      <c r="C48" s="400">
        <v>549.96</v>
      </c>
      <c r="D48" s="400">
        <v>505.12</v>
      </c>
      <c r="E48" s="400">
        <v>465.4</v>
      </c>
      <c r="F48" s="400">
        <v>536.32</v>
      </c>
      <c r="G48" s="400">
        <v>556.16</v>
      </c>
      <c r="H48" s="400">
        <v>556.16</v>
      </c>
      <c r="I48" s="400">
        <v>556.16</v>
      </c>
      <c r="J48" s="400">
        <v>556.16</v>
      </c>
      <c r="K48" s="400">
        <v>556.16</v>
      </c>
    </row>
    <row r="49" spans="1:11" ht="12.75">
      <c r="A49" s="270" t="s">
        <v>182</v>
      </c>
      <c r="B49" s="400">
        <v>7370.572</v>
      </c>
      <c r="C49" s="400">
        <v>9023.563</v>
      </c>
      <c r="D49" s="400">
        <v>8633.73</v>
      </c>
      <c r="E49" s="400">
        <v>7833.43</v>
      </c>
      <c r="F49" s="400">
        <v>10023.76</v>
      </c>
      <c r="G49" s="400">
        <v>11023.59</v>
      </c>
      <c r="H49" s="400">
        <v>14063.68</v>
      </c>
      <c r="I49" s="400">
        <v>16775.44</v>
      </c>
      <c r="J49" s="400">
        <v>15389.83</v>
      </c>
      <c r="K49" s="400">
        <v>9260.76</v>
      </c>
    </row>
    <row r="50" spans="1:11" ht="12.75">
      <c r="A50" s="271" t="s">
        <v>183</v>
      </c>
      <c r="B50" s="400">
        <v>4149.2624</v>
      </c>
      <c r="C50" s="400">
        <v>5212.664</v>
      </c>
      <c r="D50" s="400">
        <v>4770.58</v>
      </c>
      <c r="E50" s="400">
        <v>4072.61</v>
      </c>
      <c r="F50" s="400">
        <v>5202.96</v>
      </c>
      <c r="G50" s="400">
        <v>5648.86</v>
      </c>
      <c r="H50" s="400">
        <v>7407.71</v>
      </c>
      <c r="I50" s="400">
        <v>8492.3</v>
      </c>
      <c r="J50" s="400">
        <v>7485.81</v>
      </c>
      <c r="K50" s="400">
        <v>5064.88</v>
      </c>
    </row>
    <row r="51" spans="1:11" ht="12.75">
      <c r="A51" s="274" t="s">
        <v>184</v>
      </c>
      <c r="B51" s="400"/>
      <c r="C51" s="400"/>
      <c r="D51" s="400"/>
      <c r="E51" s="400"/>
      <c r="F51" s="400"/>
      <c r="G51" s="400"/>
      <c r="H51" s="400"/>
      <c r="I51" s="400"/>
      <c r="J51" s="400"/>
      <c r="K51" s="400"/>
    </row>
    <row r="52" spans="1:11" ht="12.75">
      <c r="A52" s="274" t="s">
        <v>185</v>
      </c>
      <c r="B52" s="400">
        <v>3513.7824</v>
      </c>
      <c r="C52" s="400">
        <v>4463</v>
      </c>
      <c r="D52" s="400">
        <v>4093.41</v>
      </c>
      <c r="E52" s="400">
        <v>3693.88</v>
      </c>
      <c r="F52" s="400">
        <v>4729.96</v>
      </c>
      <c r="G52" s="400">
        <v>5188.43</v>
      </c>
      <c r="H52" s="400">
        <v>6972.84</v>
      </c>
      <c r="I52" s="400">
        <v>7890.9</v>
      </c>
      <c r="J52" s="400">
        <v>6834.97</v>
      </c>
      <c r="K52" s="400">
        <v>4776</v>
      </c>
    </row>
    <row r="53" spans="1:11" ht="12.75">
      <c r="A53" s="274" t="s">
        <v>186</v>
      </c>
      <c r="B53" s="400">
        <v>635.4798</v>
      </c>
      <c r="C53" s="400">
        <v>749.6639</v>
      </c>
      <c r="D53" s="400">
        <v>677.18</v>
      </c>
      <c r="E53" s="400">
        <v>378.71</v>
      </c>
      <c r="F53" s="400">
        <v>473.03</v>
      </c>
      <c r="G53" s="400">
        <v>460.42</v>
      </c>
      <c r="H53" s="400">
        <v>434.91</v>
      </c>
      <c r="I53" s="400">
        <v>601.4</v>
      </c>
      <c r="J53" s="400">
        <v>650.84</v>
      </c>
      <c r="K53" s="400">
        <v>288.88</v>
      </c>
    </row>
    <row r="54" spans="1:11" ht="12.75">
      <c r="A54" s="271" t="s">
        <v>187</v>
      </c>
      <c r="B54" s="400">
        <v>1491.4823</v>
      </c>
      <c r="C54" s="400">
        <v>1965.2756</v>
      </c>
      <c r="D54" s="400">
        <v>2311.66</v>
      </c>
      <c r="E54" s="400">
        <v>2589.86</v>
      </c>
      <c r="F54" s="400">
        <v>3437.41</v>
      </c>
      <c r="G54" s="400">
        <v>3785.85</v>
      </c>
      <c r="H54" s="400">
        <v>4573.01</v>
      </c>
      <c r="I54" s="400">
        <v>5532.63</v>
      </c>
      <c r="J54" s="400">
        <v>4907.58</v>
      </c>
      <c r="K54" s="400">
        <v>3070.2</v>
      </c>
    </row>
    <row r="55" spans="1:11" ht="12.75">
      <c r="A55" s="272" t="s">
        <v>188</v>
      </c>
      <c r="B55" s="400">
        <v>216.51</v>
      </c>
      <c r="C55" s="400">
        <v>240.48</v>
      </c>
      <c r="D55" s="400">
        <v>289.99</v>
      </c>
      <c r="E55" s="400">
        <v>372.24</v>
      </c>
      <c r="F55" s="400">
        <v>717.19</v>
      </c>
      <c r="G55" s="400">
        <v>926.73</v>
      </c>
      <c r="H55" s="400">
        <v>1258.47</v>
      </c>
      <c r="I55" s="400">
        <v>1685.83</v>
      </c>
      <c r="J55" s="400">
        <v>1213.85</v>
      </c>
      <c r="K55" s="400">
        <v>716.51</v>
      </c>
    </row>
    <row r="56" spans="1:11" ht="12.75">
      <c r="A56" s="272" t="s">
        <v>186</v>
      </c>
      <c r="B56" s="400">
        <v>1274.9723</v>
      </c>
      <c r="C56" s="400">
        <v>1724.7956</v>
      </c>
      <c r="D56" s="400">
        <v>2021.65</v>
      </c>
      <c r="E56" s="400">
        <v>2217.62</v>
      </c>
      <c r="F56" s="400">
        <v>2720.22</v>
      </c>
      <c r="G56" s="400">
        <v>2859.12</v>
      </c>
      <c r="H56" s="400">
        <v>3314.54</v>
      </c>
      <c r="I56" s="400">
        <v>3846.8</v>
      </c>
      <c r="J56" s="400">
        <v>3693.74</v>
      </c>
      <c r="K56" s="400">
        <v>2353.68</v>
      </c>
    </row>
    <row r="57" spans="1:11" ht="12.75">
      <c r="A57" s="274" t="s">
        <v>189</v>
      </c>
      <c r="B57" s="400">
        <v>1250.1396</v>
      </c>
      <c r="C57" s="400">
        <v>1664.1154</v>
      </c>
      <c r="D57" s="400">
        <v>1970.01</v>
      </c>
      <c r="E57" s="400">
        <v>2145.43</v>
      </c>
      <c r="F57" s="400">
        <v>2657.23</v>
      </c>
      <c r="G57" s="400">
        <v>2791.43</v>
      </c>
      <c r="H57" s="400">
        <v>3215.78</v>
      </c>
      <c r="I57" s="400">
        <v>3664.54</v>
      </c>
      <c r="J57" s="400">
        <v>3563.39</v>
      </c>
      <c r="K57" s="400">
        <v>2264.26</v>
      </c>
    </row>
    <row r="58" spans="1:11" ht="12.75">
      <c r="A58" s="274" t="s">
        <v>190</v>
      </c>
      <c r="B58" s="400"/>
      <c r="C58" s="400"/>
      <c r="D58" s="400"/>
      <c r="E58" s="400"/>
      <c r="F58" s="400"/>
      <c r="G58" s="400"/>
      <c r="H58" s="400"/>
      <c r="I58" s="400"/>
      <c r="J58" s="400"/>
      <c r="K58" s="400"/>
    </row>
    <row r="59" spans="1:11" ht="12.75">
      <c r="A59" s="359" t="s">
        <v>191</v>
      </c>
      <c r="B59" s="400">
        <v>24.832717</v>
      </c>
      <c r="C59" s="400">
        <v>60.68022</v>
      </c>
      <c r="D59" s="400">
        <v>51.64</v>
      </c>
      <c r="E59" s="400">
        <v>72.21</v>
      </c>
      <c r="F59" s="400">
        <v>62.99</v>
      </c>
      <c r="G59" s="400">
        <v>67.69</v>
      </c>
      <c r="H59" s="400">
        <v>98.77</v>
      </c>
      <c r="I59" s="400">
        <v>182.27</v>
      </c>
      <c r="J59" s="400">
        <v>130.35</v>
      </c>
      <c r="K59" s="400">
        <v>89.42</v>
      </c>
    </row>
    <row r="60" spans="1:11" ht="12.75">
      <c r="A60" s="360" t="s">
        <v>192</v>
      </c>
      <c r="B60" s="400">
        <v>1729.8259</v>
      </c>
      <c r="C60" s="400">
        <v>1845.6242</v>
      </c>
      <c r="D60" s="400">
        <v>1551.49</v>
      </c>
      <c r="E60" s="400">
        <v>1170.96</v>
      </c>
      <c r="F60" s="400">
        <v>1383.39</v>
      </c>
      <c r="G60" s="400">
        <v>1588.88</v>
      </c>
      <c r="H60" s="400">
        <v>2082.93</v>
      </c>
      <c r="I60" s="400">
        <v>2750.51</v>
      </c>
      <c r="J60" s="400">
        <v>2996.44</v>
      </c>
      <c r="K60" s="400">
        <v>1125.69</v>
      </c>
    </row>
    <row r="61" spans="1:11" ht="12.75">
      <c r="A61" s="360"/>
      <c r="B61" s="400"/>
      <c r="C61" s="400"/>
      <c r="D61" s="400"/>
      <c r="E61" s="400"/>
      <c r="F61" s="400"/>
      <c r="G61" s="400"/>
      <c r="H61" s="400"/>
      <c r="I61" s="400"/>
      <c r="J61" s="400"/>
      <c r="K61" s="400"/>
    </row>
    <row r="62" spans="1:11" ht="12.75">
      <c r="A62" s="10" t="s">
        <v>193</v>
      </c>
      <c r="B62" s="401">
        <v>1758.68</v>
      </c>
      <c r="C62" s="401">
        <v>1720.56</v>
      </c>
      <c r="D62" s="401">
        <v>1741.84</v>
      </c>
      <c r="E62" s="401">
        <v>1716.64</v>
      </c>
      <c r="F62" s="401">
        <v>1626.68</v>
      </c>
      <c r="G62" s="401">
        <v>1636.65</v>
      </c>
      <c r="H62" s="401">
        <v>1599.64</v>
      </c>
      <c r="I62" s="401">
        <v>1664.96</v>
      </c>
      <c r="J62" s="401">
        <v>1662.72</v>
      </c>
      <c r="K62" s="401">
        <v>1667.85</v>
      </c>
    </row>
    <row r="63" spans="1:11" ht="12.75">
      <c r="A63" s="270" t="s">
        <v>194</v>
      </c>
      <c r="B63" s="400">
        <v>261</v>
      </c>
      <c r="C63" s="400">
        <v>264.76</v>
      </c>
      <c r="D63" s="400">
        <v>301</v>
      </c>
      <c r="E63" s="400">
        <v>312</v>
      </c>
      <c r="F63" s="400">
        <v>306.99</v>
      </c>
      <c r="G63" s="400">
        <v>330.99</v>
      </c>
      <c r="H63" s="400">
        <v>342.99</v>
      </c>
      <c r="I63" s="400">
        <v>344</v>
      </c>
      <c r="J63" s="400">
        <v>315</v>
      </c>
      <c r="K63" s="400">
        <v>310.09</v>
      </c>
    </row>
    <row r="64" spans="1:11" ht="12.75">
      <c r="A64" s="270" t="s">
        <v>195</v>
      </c>
      <c r="B64" s="400">
        <v>1497.68</v>
      </c>
      <c r="C64" s="400">
        <v>1455.8</v>
      </c>
      <c r="D64" s="400">
        <v>1440.84</v>
      </c>
      <c r="E64" s="400">
        <v>1404.64</v>
      </c>
      <c r="F64" s="400">
        <v>1319.68</v>
      </c>
      <c r="G64" s="400">
        <v>1305.65</v>
      </c>
      <c r="H64" s="400">
        <v>1256.63</v>
      </c>
      <c r="I64" s="400">
        <v>1320.96</v>
      </c>
      <c r="J64" s="400">
        <v>1347.72</v>
      </c>
      <c r="K64" s="400">
        <v>1357.76</v>
      </c>
    </row>
    <row r="66" ht="12.75">
      <c r="A66" s="358"/>
    </row>
  </sheetData>
  <sheetProtection/>
  <printOptions/>
  <pageMargins left="0.7086614173228347" right="0.7086614173228347" top="0.4330708661417323" bottom="0.4330708661417323" header="0.31496062992125984" footer="0.31496062992125984"/>
  <pageSetup fitToHeight="1" fitToWidth="1" horizontalDpi="600" verticalDpi="600" orientation="landscape" paperSize="9" scale="68" r:id="rId1"/>
  <headerFooter alignWithMargins="0">
    <oddHeader>&amp;R15.3.2010</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K66"/>
  <sheetViews>
    <sheetView zoomScale="90" zoomScaleNormal="9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A1" sqref="A1"/>
    </sheetView>
  </sheetViews>
  <sheetFormatPr defaultColWidth="9.140625" defaultRowHeight="15"/>
  <cols>
    <col min="1" max="1" width="75.140625" style="277" customWidth="1"/>
    <col min="2" max="11" width="11.7109375" style="277" customWidth="1"/>
    <col min="12" max="16384" width="9.140625" style="277" customWidth="1"/>
  </cols>
  <sheetData>
    <row r="1" spans="1:11" ht="12.75">
      <c r="A1" s="10" t="s">
        <v>145</v>
      </c>
      <c r="B1" s="15"/>
      <c r="C1" s="15"/>
      <c r="D1" s="10"/>
      <c r="E1" s="12" t="s">
        <v>94</v>
      </c>
      <c r="F1" s="15" t="s">
        <v>94</v>
      </c>
      <c r="G1" s="15" t="s">
        <v>94</v>
      </c>
      <c r="H1" s="15"/>
      <c r="I1" s="15"/>
      <c r="K1" s="15" t="s">
        <v>94</v>
      </c>
    </row>
    <row r="2" spans="1:11" ht="12.75">
      <c r="A2" s="18" t="s">
        <v>146</v>
      </c>
      <c r="B2" s="15"/>
      <c r="C2" s="15"/>
      <c r="D2" s="18"/>
      <c r="E2" s="15" t="s">
        <v>94</v>
      </c>
      <c r="F2" s="15"/>
      <c r="G2" s="15"/>
      <c r="H2" s="15"/>
      <c r="I2" s="15"/>
      <c r="K2" s="15"/>
    </row>
    <row r="3" spans="1:11" ht="12.75">
      <c r="A3" s="10" t="s">
        <v>147</v>
      </c>
      <c r="B3" s="15"/>
      <c r="C3" s="15"/>
      <c r="D3" s="10"/>
      <c r="E3" s="15" t="s">
        <v>94</v>
      </c>
      <c r="F3" s="15" t="s">
        <v>94</v>
      </c>
      <c r="G3" s="15"/>
      <c r="H3" s="15"/>
      <c r="I3" s="15"/>
      <c r="K3" s="15"/>
    </row>
    <row r="4" spans="2:11" ht="12.75">
      <c r="B4" s="15"/>
      <c r="C4" s="15"/>
      <c r="D4" s="10"/>
      <c r="E4" s="15"/>
      <c r="F4" s="15"/>
      <c r="G4" s="15"/>
      <c r="H4" s="15"/>
      <c r="I4" s="15"/>
      <c r="K4" s="15"/>
    </row>
    <row r="5" spans="1:11" ht="12.75">
      <c r="A5" s="7" t="s">
        <v>196</v>
      </c>
      <c r="B5" s="19"/>
      <c r="C5" s="19"/>
      <c r="D5" s="7"/>
      <c r="E5" s="20"/>
      <c r="F5" s="19"/>
      <c r="G5" s="19"/>
      <c r="H5" s="19"/>
      <c r="I5" s="19"/>
      <c r="J5" s="302"/>
      <c r="K5" s="19"/>
    </row>
    <row r="6" ht="12.75">
      <c r="A6" s="21"/>
    </row>
    <row r="7" spans="1:11" ht="12.75">
      <c r="A7" s="19"/>
      <c r="B7" s="492">
        <v>36891</v>
      </c>
      <c r="C7" s="492">
        <v>37256</v>
      </c>
      <c r="D7" s="492">
        <v>37621</v>
      </c>
      <c r="E7" s="492">
        <v>37986</v>
      </c>
      <c r="F7" s="492">
        <v>38352</v>
      </c>
      <c r="G7" s="492">
        <v>38717</v>
      </c>
      <c r="H7" s="492">
        <v>39082</v>
      </c>
      <c r="I7" s="491" t="s">
        <v>100</v>
      </c>
      <c r="J7" s="491" t="s">
        <v>684</v>
      </c>
      <c r="K7" s="491" t="s">
        <v>710</v>
      </c>
    </row>
    <row r="8" spans="1:11" ht="12.75">
      <c r="A8" s="15"/>
      <c r="B8" s="403"/>
      <c r="C8" s="403"/>
      <c r="D8" s="403"/>
      <c r="E8" s="403"/>
      <c r="F8" s="403"/>
      <c r="G8" s="403"/>
      <c r="H8" s="403"/>
      <c r="I8" s="403"/>
      <c r="J8" s="402"/>
      <c r="K8" s="403"/>
    </row>
    <row r="9" spans="1:11" ht="12.75">
      <c r="A9" s="10" t="s">
        <v>101</v>
      </c>
      <c r="B9" s="405">
        <v>57423.501</v>
      </c>
      <c r="C9" s="405">
        <v>57855.331</v>
      </c>
      <c r="D9" s="405">
        <v>57159.16</v>
      </c>
      <c r="E9" s="405">
        <v>59632.29</v>
      </c>
      <c r="F9" s="405">
        <v>64023.72</v>
      </c>
      <c r="G9" s="405">
        <v>74194.14</v>
      </c>
      <c r="H9" s="405">
        <v>84604.02</v>
      </c>
      <c r="I9" s="405">
        <v>94070.18</v>
      </c>
      <c r="J9" s="405">
        <v>99286.08</v>
      </c>
      <c r="K9" s="405">
        <v>72027.95</v>
      </c>
    </row>
    <row r="10" spans="1:11" ht="12.75">
      <c r="A10" s="10"/>
      <c r="B10" s="404"/>
      <c r="C10" s="404"/>
      <c r="D10" s="404"/>
      <c r="E10" s="404"/>
      <c r="F10" s="404"/>
      <c r="G10" s="404"/>
      <c r="H10" s="404"/>
      <c r="I10" s="404"/>
      <c r="J10" s="404"/>
      <c r="K10" s="404"/>
    </row>
    <row r="11" spans="1:11" ht="12.75">
      <c r="A11" s="10" t="s">
        <v>102</v>
      </c>
      <c r="B11" s="405">
        <v>35104.63</v>
      </c>
      <c r="C11" s="405">
        <v>34221.03</v>
      </c>
      <c r="D11" s="405">
        <v>34307.12</v>
      </c>
      <c r="E11" s="405">
        <v>35529.05</v>
      </c>
      <c r="F11" s="405">
        <v>39287.56</v>
      </c>
      <c r="G11" s="405">
        <v>45234</v>
      </c>
      <c r="H11" s="405">
        <v>52808.2</v>
      </c>
      <c r="I11" s="405">
        <v>56616.31</v>
      </c>
      <c r="J11" s="405">
        <v>58757.65</v>
      </c>
      <c r="K11" s="405">
        <v>41436.17</v>
      </c>
    </row>
    <row r="12" spans="1:11" ht="12.75">
      <c r="A12" s="270" t="s">
        <v>149</v>
      </c>
      <c r="B12" s="404">
        <v>36828.66</v>
      </c>
      <c r="C12" s="404">
        <v>35875.84</v>
      </c>
      <c r="D12" s="404">
        <v>35600.58</v>
      </c>
      <c r="E12" s="404">
        <v>36763.27</v>
      </c>
      <c r="F12" s="404">
        <v>40717.97</v>
      </c>
      <c r="G12" s="404">
        <v>47015.93</v>
      </c>
      <c r="H12" s="404">
        <v>55237.87</v>
      </c>
      <c r="I12" s="404">
        <v>59597.03</v>
      </c>
      <c r="J12" s="404">
        <v>62381.96</v>
      </c>
      <c r="K12" s="404">
        <v>43236.32</v>
      </c>
    </row>
    <row r="13" spans="1:11" ht="12.75">
      <c r="A13" s="270" t="s">
        <v>150</v>
      </c>
      <c r="B13" s="404">
        <v>-2765.35</v>
      </c>
      <c r="C13" s="404">
        <v>-2677.46</v>
      </c>
      <c r="D13" s="404">
        <v>-2269.61</v>
      </c>
      <c r="E13" s="404">
        <v>-2225.08</v>
      </c>
      <c r="F13" s="404">
        <v>-2456.64</v>
      </c>
      <c r="G13" s="404">
        <v>-2914.48</v>
      </c>
      <c r="H13" s="404">
        <v>-4346.82</v>
      </c>
      <c r="I13" s="404">
        <v>-4774.11</v>
      </c>
      <c r="J13" s="404">
        <v>-5311.6</v>
      </c>
      <c r="K13" s="404">
        <v>-3388.29</v>
      </c>
    </row>
    <row r="14" spans="1:11" ht="12.75">
      <c r="A14" s="270" t="s">
        <v>151</v>
      </c>
      <c r="B14" s="404">
        <v>746.88</v>
      </c>
      <c r="C14" s="404">
        <v>746.88</v>
      </c>
      <c r="D14" s="404">
        <v>746.88</v>
      </c>
      <c r="E14" s="404">
        <v>746.9</v>
      </c>
      <c r="F14" s="404">
        <v>746.88</v>
      </c>
      <c r="G14" s="404">
        <v>746.88</v>
      </c>
      <c r="H14" s="404">
        <v>1483.52</v>
      </c>
      <c r="I14" s="404">
        <v>1334.37</v>
      </c>
      <c r="J14" s="404">
        <v>1094.34</v>
      </c>
      <c r="K14" s="404">
        <v>1007.8</v>
      </c>
    </row>
    <row r="15" spans="1:11" ht="12.75">
      <c r="A15" s="270" t="s">
        <v>152</v>
      </c>
      <c r="B15" s="404">
        <v>294.44</v>
      </c>
      <c r="C15" s="404">
        <v>275.77</v>
      </c>
      <c r="D15" s="404">
        <v>229.27</v>
      </c>
      <c r="E15" s="404">
        <v>243.96</v>
      </c>
      <c r="F15" s="404">
        <v>279.35</v>
      </c>
      <c r="G15" s="404">
        <v>385.67</v>
      </c>
      <c r="H15" s="404">
        <v>433.63</v>
      </c>
      <c r="I15" s="404">
        <v>459.02000000000004</v>
      </c>
      <c r="J15" s="404">
        <v>592.93</v>
      </c>
      <c r="K15" s="404">
        <v>580.34</v>
      </c>
    </row>
    <row r="16" spans="1:11" ht="12.75">
      <c r="A16" s="270"/>
      <c r="B16" s="404"/>
      <c r="C16" s="404"/>
      <c r="D16" s="404"/>
      <c r="E16" s="404"/>
      <c r="F16" s="404"/>
      <c r="G16" s="404"/>
      <c r="H16" s="404"/>
      <c r="I16" s="404"/>
      <c r="J16" s="404"/>
      <c r="K16" s="404"/>
    </row>
    <row r="17" spans="1:11" ht="12.75">
      <c r="A17" s="10" t="s">
        <v>153</v>
      </c>
      <c r="B17" s="405">
        <v>10208.4</v>
      </c>
      <c r="C17" s="405">
        <v>10312.72</v>
      </c>
      <c r="D17" s="405">
        <v>10470.48</v>
      </c>
      <c r="E17" s="405">
        <v>10768.91</v>
      </c>
      <c r="F17" s="405">
        <v>11744.3</v>
      </c>
      <c r="G17" s="405">
        <v>14272.01</v>
      </c>
      <c r="H17" s="405">
        <v>14858.33</v>
      </c>
      <c r="I17" s="405">
        <v>16521.81</v>
      </c>
      <c r="J17" s="405">
        <v>20737.57</v>
      </c>
      <c r="K17" s="405">
        <v>16306.79</v>
      </c>
    </row>
    <row r="18" spans="1:11" ht="12.75">
      <c r="A18" s="270" t="s">
        <v>154</v>
      </c>
      <c r="B18" s="404">
        <v>2846.58</v>
      </c>
      <c r="C18" s="404">
        <v>2934.7</v>
      </c>
      <c r="D18" s="404">
        <v>2455.55</v>
      </c>
      <c r="E18" s="404">
        <v>2562.67</v>
      </c>
      <c r="F18" s="404">
        <v>2900.65</v>
      </c>
      <c r="G18" s="404">
        <v>3416.6</v>
      </c>
      <c r="H18" s="404">
        <v>3852.94</v>
      </c>
      <c r="I18" s="404">
        <v>4189.53</v>
      </c>
      <c r="J18" s="404">
        <v>5181.54</v>
      </c>
      <c r="K18" s="404">
        <v>3325.93</v>
      </c>
    </row>
    <row r="19" spans="1:11" ht="12.75">
      <c r="A19" s="271" t="s">
        <v>155</v>
      </c>
      <c r="B19" s="404">
        <v>2288.66</v>
      </c>
      <c r="C19" s="404">
        <v>2189.37</v>
      </c>
      <c r="D19" s="404">
        <v>1893.54</v>
      </c>
      <c r="E19" s="404">
        <v>1950.37</v>
      </c>
      <c r="F19" s="404">
        <v>2120.76</v>
      </c>
      <c r="G19" s="404">
        <v>2497.64</v>
      </c>
      <c r="H19" s="404">
        <v>2796.38</v>
      </c>
      <c r="I19" s="404">
        <v>2789.41</v>
      </c>
      <c r="J19" s="404">
        <v>3330.71</v>
      </c>
      <c r="K19" s="404">
        <v>2135.94</v>
      </c>
    </row>
    <row r="20" spans="1:11" ht="12.75">
      <c r="A20" s="272" t="s">
        <v>156</v>
      </c>
      <c r="B20" s="404">
        <v>206.87</v>
      </c>
      <c r="C20" s="404">
        <v>203.94</v>
      </c>
      <c r="D20" s="404">
        <v>196.81</v>
      </c>
      <c r="E20" s="404">
        <v>189.96</v>
      </c>
      <c r="F20" s="404">
        <v>168.67</v>
      </c>
      <c r="G20" s="404">
        <v>169.93</v>
      </c>
      <c r="H20" s="404">
        <v>249.2</v>
      </c>
      <c r="I20" s="404">
        <v>264.45</v>
      </c>
      <c r="J20" s="404">
        <v>270.56</v>
      </c>
      <c r="K20" s="404">
        <v>246.26</v>
      </c>
    </row>
    <row r="21" spans="1:11" ht="12.75">
      <c r="A21" s="272" t="s">
        <v>157</v>
      </c>
      <c r="B21" s="404">
        <v>1833.97</v>
      </c>
      <c r="C21" s="404">
        <v>1773.4</v>
      </c>
      <c r="D21" s="404">
        <v>1453.73</v>
      </c>
      <c r="E21" s="404">
        <v>1484.67</v>
      </c>
      <c r="F21" s="404">
        <v>1647.94</v>
      </c>
      <c r="G21" s="404">
        <v>1957.05</v>
      </c>
      <c r="H21" s="404">
        <v>2322.4</v>
      </c>
      <c r="I21" s="404">
        <v>2308.38</v>
      </c>
      <c r="J21" s="404">
        <v>2812.19</v>
      </c>
      <c r="K21" s="404">
        <v>1656.2</v>
      </c>
    </row>
    <row r="22" spans="1:11" ht="12.75">
      <c r="A22" s="272" t="s">
        <v>158</v>
      </c>
      <c r="B22" s="404">
        <v>247.82</v>
      </c>
      <c r="C22" s="404">
        <v>212.03</v>
      </c>
      <c r="D22" s="404">
        <v>243</v>
      </c>
      <c r="E22" s="404">
        <v>275.74</v>
      </c>
      <c r="F22" s="404">
        <v>304.15</v>
      </c>
      <c r="G22" s="404">
        <v>370.66</v>
      </c>
      <c r="H22" s="404">
        <v>224.78</v>
      </c>
      <c r="I22" s="404">
        <v>216.58</v>
      </c>
      <c r="J22" s="404">
        <v>247.96</v>
      </c>
      <c r="K22" s="404">
        <v>233.48</v>
      </c>
    </row>
    <row r="23" spans="1:11" ht="12.75">
      <c r="A23" s="271" t="s">
        <v>159</v>
      </c>
      <c r="B23" s="404">
        <v>432.64</v>
      </c>
      <c r="C23" s="404">
        <v>613.65</v>
      </c>
      <c r="D23" s="404">
        <v>413.41</v>
      </c>
      <c r="E23" s="404">
        <v>421.98</v>
      </c>
      <c r="F23" s="404">
        <v>448.09</v>
      </c>
      <c r="G23" s="404">
        <v>462.12</v>
      </c>
      <c r="H23" s="404">
        <v>468.7</v>
      </c>
      <c r="I23" s="404">
        <v>664.8</v>
      </c>
      <c r="J23" s="404">
        <v>935.5</v>
      </c>
      <c r="K23" s="404">
        <v>797.05</v>
      </c>
    </row>
    <row r="24" spans="1:11" ht="12.75">
      <c r="A24" s="272" t="s">
        <v>156</v>
      </c>
      <c r="B24" s="404">
        <v>275.26</v>
      </c>
      <c r="C24" s="404">
        <v>460.12</v>
      </c>
      <c r="D24" s="404">
        <v>259.88</v>
      </c>
      <c r="E24" s="404">
        <v>270.84</v>
      </c>
      <c r="F24" s="404">
        <v>283.92</v>
      </c>
      <c r="G24" s="404">
        <v>283.92</v>
      </c>
      <c r="H24" s="404">
        <v>283.92</v>
      </c>
      <c r="I24" s="404">
        <v>340.12</v>
      </c>
      <c r="J24" s="404">
        <v>430.36</v>
      </c>
      <c r="K24" s="404">
        <v>430.36</v>
      </c>
    </row>
    <row r="25" spans="1:11" ht="12.75">
      <c r="A25" s="272" t="s">
        <v>157</v>
      </c>
      <c r="B25" s="404">
        <v>71.47</v>
      </c>
      <c r="C25" s="404">
        <v>75.45</v>
      </c>
      <c r="D25" s="404">
        <v>78.63</v>
      </c>
      <c r="E25" s="404">
        <v>80.6</v>
      </c>
      <c r="F25" s="404">
        <v>90.42</v>
      </c>
      <c r="G25" s="404">
        <v>103.04</v>
      </c>
      <c r="H25" s="404">
        <v>106.54</v>
      </c>
      <c r="I25" s="404">
        <v>252.03</v>
      </c>
      <c r="J25" s="404">
        <v>293.47</v>
      </c>
      <c r="K25" s="404">
        <v>155.02</v>
      </c>
    </row>
    <row r="26" spans="1:11" ht="12.75">
      <c r="A26" s="272" t="s">
        <v>158</v>
      </c>
      <c r="B26" s="404">
        <v>85.91</v>
      </c>
      <c r="C26" s="404">
        <v>78.08</v>
      </c>
      <c r="D26" s="404">
        <v>74.9</v>
      </c>
      <c r="E26" s="404">
        <v>70.54</v>
      </c>
      <c r="F26" s="404">
        <v>73.75</v>
      </c>
      <c r="G26" s="404">
        <v>75.16</v>
      </c>
      <c r="H26" s="404">
        <v>78.24</v>
      </c>
      <c r="I26" s="404">
        <v>72.65</v>
      </c>
      <c r="J26" s="404">
        <v>211.67</v>
      </c>
      <c r="K26" s="404">
        <v>211.67</v>
      </c>
    </row>
    <row r="27" spans="1:11" ht="12.75">
      <c r="A27" s="271" t="s">
        <v>160</v>
      </c>
      <c r="B27" s="404">
        <v>125.28</v>
      </c>
      <c r="C27" s="404">
        <v>131.68</v>
      </c>
      <c r="D27" s="404">
        <v>148.6</v>
      </c>
      <c r="E27" s="404">
        <v>190.32</v>
      </c>
      <c r="F27" s="404">
        <v>331.8</v>
      </c>
      <c r="G27" s="404">
        <v>456.84</v>
      </c>
      <c r="H27" s="404">
        <v>587.86</v>
      </c>
      <c r="I27" s="404">
        <v>735.32</v>
      </c>
      <c r="J27" s="404">
        <v>915.32</v>
      </c>
      <c r="K27" s="404">
        <v>392.92</v>
      </c>
    </row>
    <row r="28" spans="1:11" ht="12.75">
      <c r="A28" s="272" t="s">
        <v>161</v>
      </c>
      <c r="B28" s="404">
        <v>18.48</v>
      </c>
      <c r="C28" s="404">
        <v>23.56</v>
      </c>
      <c r="D28" s="404">
        <v>16.2</v>
      </c>
      <c r="E28" s="404">
        <v>21.08</v>
      </c>
      <c r="F28" s="404">
        <v>16.92</v>
      </c>
      <c r="G28" s="404">
        <v>16.92</v>
      </c>
      <c r="H28" s="404">
        <v>14.76</v>
      </c>
      <c r="I28" s="404">
        <v>96.95</v>
      </c>
      <c r="J28" s="404">
        <v>124.36</v>
      </c>
      <c r="K28" s="404">
        <v>70.64</v>
      </c>
    </row>
    <row r="29" spans="1:11" ht="12.75">
      <c r="A29" s="272" t="s">
        <v>162</v>
      </c>
      <c r="B29" s="404">
        <v>106.8</v>
      </c>
      <c r="C29" s="404">
        <v>108.12</v>
      </c>
      <c r="D29" s="404">
        <v>132.4</v>
      </c>
      <c r="E29" s="404">
        <v>169.24</v>
      </c>
      <c r="F29" s="404">
        <v>314.88</v>
      </c>
      <c r="G29" s="404">
        <v>439.92</v>
      </c>
      <c r="H29" s="404">
        <v>573.1</v>
      </c>
      <c r="I29" s="404">
        <v>638.37</v>
      </c>
      <c r="J29" s="404">
        <v>790.96</v>
      </c>
      <c r="K29" s="404">
        <v>322.28</v>
      </c>
    </row>
    <row r="30" spans="1:11" ht="12.75">
      <c r="A30" s="270" t="s">
        <v>163</v>
      </c>
      <c r="B30" s="404">
        <v>2009.21</v>
      </c>
      <c r="C30" s="404">
        <v>2070.35</v>
      </c>
      <c r="D30" s="404">
        <v>2118.55</v>
      </c>
      <c r="E30" s="404">
        <v>2150.21</v>
      </c>
      <c r="F30" s="404">
        <v>2273.39</v>
      </c>
      <c r="G30" s="404">
        <v>2460.73</v>
      </c>
      <c r="H30" s="404">
        <v>2723.39</v>
      </c>
      <c r="I30" s="404">
        <v>2907.45</v>
      </c>
      <c r="J30" s="404">
        <v>3052.86</v>
      </c>
      <c r="K30" s="404">
        <v>3135.73</v>
      </c>
    </row>
    <row r="31" spans="1:11" ht="12.75">
      <c r="A31" s="271" t="s">
        <v>164</v>
      </c>
      <c r="B31" s="404">
        <v>763.51</v>
      </c>
      <c r="C31" s="404">
        <v>786.75</v>
      </c>
      <c r="D31" s="404">
        <v>699.07</v>
      </c>
      <c r="E31" s="404">
        <v>645.57</v>
      </c>
      <c r="F31" s="404">
        <v>677.84</v>
      </c>
      <c r="G31" s="404">
        <v>810.21</v>
      </c>
      <c r="H31" s="404">
        <v>958.6</v>
      </c>
      <c r="I31" s="404">
        <v>849.03</v>
      </c>
      <c r="J31" s="404">
        <v>896.29</v>
      </c>
      <c r="K31" s="404">
        <v>722.5</v>
      </c>
    </row>
    <row r="32" spans="1:11" ht="12.75">
      <c r="A32" s="271" t="s">
        <v>165</v>
      </c>
      <c r="B32" s="404">
        <v>1245.7</v>
      </c>
      <c r="C32" s="404">
        <v>1283.6</v>
      </c>
      <c r="D32" s="404">
        <v>1419.48</v>
      </c>
      <c r="E32" s="404">
        <v>1504.64</v>
      </c>
      <c r="F32" s="404">
        <v>1595.55</v>
      </c>
      <c r="G32" s="404">
        <v>1650.52</v>
      </c>
      <c r="H32" s="404">
        <v>1764.79</v>
      </c>
      <c r="I32" s="404">
        <v>2058.42</v>
      </c>
      <c r="J32" s="404">
        <v>2156.57</v>
      </c>
      <c r="K32" s="404">
        <v>2413.23</v>
      </c>
    </row>
    <row r="33" spans="1:11" ht="12.75">
      <c r="A33" s="270" t="s">
        <v>166</v>
      </c>
      <c r="B33" s="404">
        <v>325.8</v>
      </c>
      <c r="C33" s="404">
        <v>385.12</v>
      </c>
      <c r="D33" s="404">
        <v>293.36</v>
      </c>
      <c r="E33" s="404">
        <v>248.68</v>
      </c>
      <c r="F33" s="404">
        <v>228.12</v>
      </c>
      <c r="G33" s="404">
        <v>473.76</v>
      </c>
      <c r="H33" s="404">
        <v>429.5</v>
      </c>
      <c r="I33" s="404">
        <v>317.23</v>
      </c>
      <c r="J33" s="404">
        <v>370.15</v>
      </c>
      <c r="K33" s="404">
        <v>399.26</v>
      </c>
    </row>
    <row r="34" spans="1:11" ht="12.75">
      <c r="A34" s="271" t="s">
        <v>167</v>
      </c>
      <c r="B34" s="404">
        <v>25.08</v>
      </c>
      <c r="C34" s="404">
        <v>26.52</v>
      </c>
      <c r="D34" s="404">
        <v>34.04</v>
      </c>
      <c r="E34" s="404">
        <v>43</v>
      </c>
      <c r="F34" s="404">
        <v>28.24</v>
      </c>
      <c r="G34" s="404">
        <v>71.08</v>
      </c>
      <c r="H34" s="404">
        <v>56.5</v>
      </c>
      <c r="I34" s="404">
        <v>62.08</v>
      </c>
      <c r="J34" s="404">
        <v>70.78</v>
      </c>
      <c r="K34" s="404">
        <v>76.96</v>
      </c>
    </row>
    <row r="35" spans="1:11" ht="12.75">
      <c r="A35" s="271" t="s">
        <v>169</v>
      </c>
      <c r="B35" s="404">
        <v>300.72</v>
      </c>
      <c r="C35" s="404">
        <v>358.6</v>
      </c>
      <c r="D35" s="404">
        <v>259.32</v>
      </c>
      <c r="E35" s="404">
        <v>205.68</v>
      </c>
      <c r="F35" s="404">
        <v>199.88</v>
      </c>
      <c r="G35" s="404">
        <v>402.68</v>
      </c>
      <c r="H35" s="404">
        <v>373</v>
      </c>
      <c r="I35" s="404">
        <v>255.15</v>
      </c>
      <c r="J35" s="404">
        <v>299.37</v>
      </c>
      <c r="K35" s="404">
        <v>322.3</v>
      </c>
    </row>
    <row r="36" spans="1:11" ht="12.75">
      <c r="A36" s="270" t="s">
        <v>170</v>
      </c>
      <c r="B36" s="404">
        <v>56.64</v>
      </c>
      <c r="C36" s="404">
        <v>127.24</v>
      </c>
      <c r="D36" s="404">
        <v>222.88</v>
      </c>
      <c r="E36" s="404">
        <v>261.2</v>
      </c>
      <c r="F36" s="404">
        <v>496.48</v>
      </c>
      <c r="G36" s="404">
        <v>387.56</v>
      </c>
      <c r="H36" s="404">
        <v>260.82</v>
      </c>
      <c r="I36" s="404">
        <v>247.46</v>
      </c>
      <c r="J36" s="404">
        <v>411.41</v>
      </c>
      <c r="K36" s="404">
        <v>260.8</v>
      </c>
    </row>
    <row r="37" spans="1:11" ht="12.75">
      <c r="A37" s="270" t="s">
        <v>171</v>
      </c>
      <c r="B37" s="404">
        <v>44.88</v>
      </c>
      <c r="C37" s="404">
        <v>70.32</v>
      </c>
      <c r="D37" s="404">
        <v>104.04</v>
      </c>
      <c r="E37" s="404">
        <v>61.68</v>
      </c>
      <c r="F37" s="404">
        <v>116.64</v>
      </c>
      <c r="G37" s="404">
        <v>116.64</v>
      </c>
      <c r="H37" s="404">
        <v>153.32</v>
      </c>
      <c r="I37" s="404">
        <v>255.83</v>
      </c>
      <c r="J37" s="404">
        <v>242.82</v>
      </c>
      <c r="K37" s="404">
        <v>184.14</v>
      </c>
    </row>
    <row r="38" spans="1:11" ht="12.75">
      <c r="A38" s="270" t="s">
        <v>172</v>
      </c>
      <c r="B38" s="404">
        <v>0</v>
      </c>
      <c r="C38" s="404">
        <v>0</v>
      </c>
      <c r="D38" s="404">
        <v>0</v>
      </c>
      <c r="E38" s="404">
        <v>0</v>
      </c>
      <c r="F38" s="404">
        <v>51.96</v>
      </c>
      <c r="G38" s="404">
        <v>76.52</v>
      </c>
      <c r="H38" s="404">
        <v>137.62</v>
      </c>
      <c r="I38" s="404">
        <v>158.5</v>
      </c>
      <c r="J38" s="404">
        <v>97.33</v>
      </c>
      <c r="K38" s="404">
        <v>54.96</v>
      </c>
    </row>
    <row r="39" spans="1:11" ht="12.75">
      <c r="A39" s="270" t="s">
        <v>173</v>
      </c>
      <c r="B39" s="404">
        <v>330.8</v>
      </c>
      <c r="C39" s="404">
        <v>378.68</v>
      </c>
      <c r="D39" s="404">
        <v>394.64</v>
      </c>
      <c r="E39" s="404">
        <v>426.52</v>
      </c>
      <c r="F39" s="404">
        <v>591.88</v>
      </c>
      <c r="G39" s="404">
        <v>928.96</v>
      </c>
      <c r="H39" s="404">
        <v>890.91</v>
      </c>
      <c r="I39" s="404">
        <v>1093.5</v>
      </c>
      <c r="J39" s="404">
        <v>1310.3</v>
      </c>
      <c r="K39" s="404">
        <v>1088.34</v>
      </c>
    </row>
    <row r="40" spans="1:11" ht="12.75">
      <c r="A40" s="270" t="s">
        <v>174</v>
      </c>
      <c r="B40" s="404">
        <v>610.88</v>
      </c>
      <c r="C40" s="404">
        <v>595.48</v>
      </c>
      <c r="D40" s="404">
        <v>641.44</v>
      </c>
      <c r="E40" s="404">
        <v>544.88</v>
      </c>
      <c r="F40" s="404">
        <v>643.8</v>
      </c>
      <c r="G40" s="404">
        <v>901.92</v>
      </c>
      <c r="H40" s="404">
        <v>1030.83</v>
      </c>
      <c r="I40" s="404">
        <v>1051.2</v>
      </c>
      <c r="J40" s="404">
        <v>1380.21</v>
      </c>
      <c r="K40" s="404">
        <v>730.62</v>
      </c>
    </row>
    <row r="41" spans="1:11" ht="12.75">
      <c r="A41" s="270" t="s">
        <v>175</v>
      </c>
      <c r="B41" s="404">
        <v>3756.03</v>
      </c>
      <c r="C41" s="404">
        <v>3530.47</v>
      </c>
      <c r="D41" s="404">
        <v>3912.13</v>
      </c>
      <c r="E41" s="404">
        <v>4277.9</v>
      </c>
      <c r="F41" s="404">
        <v>4159.09</v>
      </c>
      <c r="G41" s="404">
        <v>5156.71</v>
      </c>
      <c r="H41" s="404">
        <v>5316.52</v>
      </c>
      <c r="I41" s="404">
        <v>6234.97</v>
      </c>
      <c r="J41" s="404">
        <v>8626.87</v>
      </c>
      <c r="K41" s="404">
        <v>7080.96</v>
      </c>
    </row>
    <row r="42" spans="1:11" ht="12.75">
      <c r="A42" s="270" t="s">
        <v>176</v>
      </c>
      <c r="B42" s="404"/>
      <c r="C42" s="404"/>
      <c r="D42" s="404"/>
      <c r="E42" s="404"/>
      <c r="F42" s="404"/>
      <c r="G42" s="404"/>
      <c r="H42" s="404"/>
      <c r="I42" s="404"/>
      <c r="J42" s="404"/>
      <c r="K42" s="404"/>
    </row>
    <row r="43" spans="1:11" ht="12.75">
      <c r="A43" s="270" t="s">
        <v>177</v>
      </c>
      <c r="B43" s="404">
        <v>62.6</v>
      </c>
      <c r="C43" s="404">
        <v>42</v>
      </c>
      <c r="D43" s="404">
        <v>86.28</v>
      </c>
      <c r="E43" s="404">
        <v>43.64</v>
      </c>
      <c r="F43" s="404">
        <v>45.16</v>
      </c>
      <c r="G43" s="404">
        <v>41.76</v>
      </c>
      <c r="H43" s="404">
        <v>44.03</v>
      </c>
      <c r="I43" s="404">
        <v>55.9</v>
      </c>
      <c r="J43" s="404">
        <v>55.54</v>
      </c>
      <c r="K43" s="404">
        <v>34.53</v>
      </c>
    </row>
    <row r="44" spans="1:11" ht="12.75">
      <c r="A44" s="270" t="s">
        <v>178</v>
      </c>
      <c r="B44" s="404">
        <v>125.26</v>
      </c>
      <c r="C44" s="404">
        <v>122.84</v>
      </c>
      <c r="D44" s="404">
        <v>113.61</v>
      </c>
      <c r="E44" s="404">
        <v>113.61</v>
      </c>
      <c r="F44" s="404">
        <v>113.61</v>
      </c>
      <c r="G44" s="404">
        <v>113.61</v>
      </c>
      <c r="H44" s="404">
        <v>18.45</v>
      </c>
      <c r="I44" s="404">
        <v>10.24</v>
      </c>
      <c r="J44" s="404">
        <v>8.55</v>
      </c>
      <c r="K44" s="404">
        <v>11.53</v>
      </c>
    </row>
    <row r="45" spans="1:11" ht="12.75">
      <c r="A45" s="270" t="s">
        <v>179</v>
      </c>
      <c r="B45" s="404">
        <v>39.72</v>
      </c>
      <c r="C45" s="404">
        <v>55.52</v>
      </c>
      <c r="D45" s="404">
        <v>128</v>
      </c>
      <c r="E45" s="404">
        <v>77.92</v>
      </c>
      <c r="F45" s="404">
        <v>123.52</v>
      </c>
      <c r="G45" s="404">
        <v>197.24</v>
      </c>
      <c r="H45" s="404">
        <v>0</v>
      </c>
      <c r="I45" s="404">
        <v>0</v>
      </c>
      <c r="J45" s="404">
        <v>0</v>
      </c>
      <c r="K45" s="404">
        <v>0</v>
      </c>
    </row>
    <row r="46" spans="1:11" ht="12.75">
      <c r="A46" s="270"/>
      <c r="B46" s="404"/>
      <c r="C46" s="404"/>
      <c r="D46" s="404"/>
      <c r="E46" s="404"/>
      <c r="F46" s="404"/>
      <c r="G46" s="404"/>
      <c r="H46" s="404"/>
      <c r="I46" s="404"/>
      <c r="J46" s="404"/>
      <c r="K46" s="404"/>
    </row>
    <row r="47" spans="1:11" ht="12.75">
      <c r="A47" s="10" t="s">
        <v>180</v>
      </c>
      <c r="B47" s="405">
        <v>9738.551</v>
      </c>
      <c r="C47" s="405">
        <v>10737.581</v>
      </c>
      <c r="D47" s="405">
        <v>9812.51</v>
      </c>
      <c r="E47" s="405">
        <v>10597.55</v>
      </c>
      <c r="F47" s="405">
        <v>10418.16</v>
      </c>
      <c r="G47" s="405">
        <v>11825.16</v>
      </c>
      <c r="H47" s="405">
        <v>13979.36</v>
      </c>
      <c r="I47" s="405">
        <v>17855.51</v>
      </c>
      <c r="J47" s="405">
        <v>16514.82</v>
      </c>
      <c r="K47" s="405">
        <v>10946.4</v>
      </c>
    </row>
    <row r="48" spans="1:11" ht="12.75">
      <c r="A48" s="273" t="s">
        <v>181</v>
      </c>
      <c r="B48" s="404">
        <v>106.96752</v>
      </c>
      <c r="C48" s="404">
        <v>108.98576</v>
      </c>
      <c r="D48" s="404">
        <v>120.16</v>
      </c>
      <c r="E48" s="404">
        <v>131.88</v>
      </c>
      <c r="F48" s="404">
        <v>180.84</v>
      </c>
      <c r="G48" s="404">
        <v>199.92</v>
      </c>
      <c r="H48" s="404">
        <v>245.88</v>
      </c>
      <c r="I48" s="404">
        <v>267.88</v>
      </c>
      <c r="J48" s="404">
        <v>290.84</v>
      </c>
      <c r="K48" s="404">
        <v>290.84</v>
      </c>
    </row>
    <row r="49" spans="1:11" ht="12.75">
      <c r="A49" s="270" t="s">
        <v>182</v>
      </c>
      <c r="B49" s="404">
        <v>9631.583</v>
      </c>
      <c r="C49" s="404">
        <v>10628.597</v>
      </c>
      <c r="D49" s="404">
        <v>9692.35</v>
      </c>
      <c r="E49" s="404">
        <v>10465.67</v>
      </c>
      <c r="F49" s="404">
        <v>10237.32</v>
      </c>
      <c r="G49" s="404">
        <v>11625.28</v>
      </c>
      <c r="H49" s="404">
        <v>13733.48</v>
      </c>
      <c r="I49" s="404">
        <v>17587.64</v>
      </c>
      <c r="J49" s="404">
        <v>16223.96</v>
      </c>
      <c r="K49" s="404">
        <v>10655.54</v>
      </c>
    </row>
    <row r="50" spans="1:11" ht="12.75">
      <c r="A50" s="271" t="s">
        <v>183</v>
      </c>
      <c r="B50" s="404">
        <v>3074.0997</v>
      </c>
      <c r="C50" s="404">
        <v>3084.0124</v>
      </c>
      <c r="D50" s="404">
        <v>2924.61</v>
      </c>
      <c r="E50" s="404">
        <v>3818.31</v>
      </c>
      <c r="F50" s="404">
        <v>3957.73</v>
      </c>
      <c r="G50" s="404">
        <v>3877.21</v>
      </c>
      <c r="H50" s="404">
        <v>5026.71</v>
      </c>
      <c r="I50" s="404">
        <v>7220.04</v>
      </c>
      <c r="J50" s="404">
        <v>5155.43</v>
      </c>
      <c r="K50" s="404">
        <v>3402.32</v>
      </c>
    </row>
    <row r="51" spans="1:11" ht="12.75">
      <c r="A51" s="274" t="s">
        <v>184</v>
      </c>
      <c r="B51" s="406"/>
      <c r="C51" s="406"/>
      <c r="D51" s="406"/>
      <c r="E51" s="406"/>
      <c r="F51" s="406"/>
      <c r="G51" s="406"/>
      <c r="H51" s="406"/>
      <c r="I51" s="406"/>
      <c r="J51" s="406"/>
      <c r="K51" s="406"/>
    </row>
    <row r="52" spans="1:11" ht="12.75">
      <c r="A52" s="274" t="s">
        <v>185</v>
      </c>
      <c r="B52" s="404">
        <v>2810.5879</v>
      </c>
      <c r="C52" s="404">
        <v>2776</v>
      </c>
      <c r="D52" s="404">
        <v>2604.85</v>
      </c>
      <c r="E52" s="404">
        <v>3401.48</v>
      </c>
      <c r="F52" s="404">
        <v>3581.51</v>
      </c>
      <c r="G52" s="404">
        <v>3637.29</v>
      </c>
      <c r="H52" s="404">
        <v>4692.58</v>
      </c>
      <c r="I52" s="404">
        <v>6754.31</v>
      </c>
      <c r="J52" s="404">
        <v>4622.2</v>
      </c>
      <c r="K52" s="404">
        <v>3235.04</v>
      </c>
    </row>
    <row r="53" spans="1:11" ht="12.75">
      <c r="A53" s="274" t="s">
        <v>186</v>
      </c>
      <c r="B53" s="404">
        <v>263.51187</v>
      </c>
      <c r="C53" s="404">
        <v>308.01241</v>
      </c>
      <c r="D53" s="404">
        <v>319.76</v>
      </c>
      <c r="E53" s="404">
        <v>416.84</v>
      </c>
      <c r="F53" s="404">
        <v>376.19</v>
      </c>
      <c r="G53" s="404">
        <v>239.92</v>
      </c>
      <c r="H53" s="404">
        <v>334.13</v>
      </c>
      <c r="I53" s="404">
        <v>465.73</v>
      </c>
      <c r="J53" s="404">
        <v>533.27</v>
      </c>
      <c r="K53" s="404">
        <v>167.28</v>
      </c>
    </row>
    <row r="54" spans="1:11" ht="12.75">
      <c r="A54" s="271" t="s">
        <v>187</v>
      </c>
      <c r="B54" s="404">
        <v>4369.4729</v>
      </c>
      <c r="C54" s="404">
        <v>4689.1694</v>
      </c>
      <c r="D54" s="404">
        <v>4616.7</v>
      </c>
      <c r="E54" s="404">
        <v>5234.06</v>
      </c>
      <c r="F54" s="404">
        <v>5134.7</v>
      </c>
      <c r="G54" s="404">
        <v>6183.33</v>
      </c>
      <c r="H54" s="404">
        <v>6850.34</v>
      </c>
      <c r="I54" s="404">
        <v>7928.7</v>
      </c>
      <c r="J54" s="404">
        <v>8246.85</v>
      </c>
      <c r="K54" s="404">
        <v>6168.98</v>
      </c>
    </row>
    <row r="55" spans="1:11" ht="12.75">
      <c r="A55" s="272" t="s">
        <v>188</v>
      </c>
      <c r="B55" s="404">
        <v>1569.938</v>
      </c>
      <c r="C55" s="404">
        <v>1899.68</v>
      </c>
      <c r="D55" s="404">
        <v>1803.8</v>
      </c>
      <c r="E55" s="404">
        <v>1807.99</v>
      </c>
      <c r="F55" s="404">
        <v>2083.41</v>
      </c>
      <c r="G55" s="404">
        <v>2833.46</v>
      </c>
      <c r="H55" s="404">
        <v>3081.25</v>
      </c>
      <c r="I55" s="404">
        <v>3690.64</v>
      </c>
      <c r="J55" s="404">
        <v>3935.41</v>
      </c>
      <c r="K55" s="404">
        <v>2538.81</v>
      </c>
    </row>
    <row r="56" spans="1:11" ht="12.75">
      <c r="A56" s="272" t="s">
        <v>186</v>
      </c>
      <c r="B56" s="404">
        <v>2799.5351</v>
      </c>
      <c r="C56" s="404">
        <v>2789.4894</v>
      </c>
      <c r="D56" s="404">
        <v>2812.9</v>
      </c>
      <c r="E56" s="404">
        <v>3426.07</v>
      </c>
      <c r="F56" s="404">
        <v>3051.29</v>
      </c>
      <c r="G56" s="404">
        <v>3349.87</v>
      </c>
      <c r="H56" s="404">
        <v>3769.09</v>
      </c>
      <c r="I56" s="404">
        <v>4238.06</v>
      </c>
      <c r="J56" s="404">
        <v>4311.44</v>
      </c>
      <c r="K56" s="404">
        <v>3630.17</v>
      </c>
    </row>
    <row r="57" spans="1:11" ht="12.75">
      <c r="A57" s="274" t="s">
        <v>189</v>
      </c>
      <c r="B57" s="404">
        <v>2745.8251</v>
      </c>
      <c r="C57" s="404">
        <v>2663.4094</v>
      </c>
      <c r="D57" s="404">
        <v>2740.01</v>
      </c>
      <c r="E57" s="404">
        <v>3374.17</v>
      </c>
      <c r="F57" s="404">
        <v>2883.42</v>
      </c>
      <c r="G57" s="404">
        <v>2945.58</v>
      </c>
      <c r="H57" s="404">
        <v>3015.18</v>
      </c>
      <c r="I57" s="404">
        <v>3643.54</v>
      </c>
      <c r="J57" s="404">
        <v>3817.3</v>
      </c>
      <c r="K57" s="404">
        <v>3366.19</v>
      </c>
    </row>
    <row r="58" spans="1:11" ht="12.75">
      <c r="A58" s="274" t="s">
        <v>190</v>
      </c>
      <c r="B58" s="404"/>
      <c r="C58" s="404"/>
      <c r="D58" s="404"/>
      <c r="E58" s="404"/>
      <c r="F58" s="404"/>
      <c r="G58" s="404"/>
      <c r="H58" s="404"/>
      <c r="I58" s="404"/>
      <c r="J58" s="404"/>
      <c r="K58" s="404"/>
    </row>
    <row r="59" spans="1:11" ht="12.75">
      <c r="A59" s="359" t="s">
        <v>191</v>
      </c>
      <c r="B59" s="404">
        <v>53.71</v>
      </c>
      <c r="C59" s="404">
        <v>126.08</v>
      </c>
      <c r="D59" s="404">
        <v>72.89</v>
      </c>
      <c r="E59" s="404">
        <v>51.9</v>
      </c>
      <c r="F59" s="404">
        <v>167.87</v>
      </c>
      <c r="G59" s="404">
        <v>404.3</v>
      </c>
      <c r="H59" s="404">
        <v>753.91</v>
      </c>
      <c r="I59" s="404">
        <v>594.54</v>
      </c>
      <c r="J59" s="404">
        <v>494.15</v>
      </c>
      <c r="K59" s="404">
        <v>263.97</v>
      </c>
    </row>
    <row r="60" spans="1:11" ht="12.75">
      <c r="A60" s="360" t="s">
        <v>192</v>
      </c>
      <c r="B60" s="404">
        <v>2188.0102</v>
      </c>
      <c r="C60" s="404">
        <v>2855.415</v>
      </c>
      <c r="D60" s="404">
        <v>2151.04</v>
      </c>
      <c r="E60" s="404">
        <v>1413.3</v>
      </c>
      <c r="F60" s="404">
        <v>1144.91</v>
      </c>
      <c r="G60" s="404">
        <v>1564.72</v>
      </c>
      <c r="H60" s="404">
        <v>1856.43</v>
      </c>
      <c r="I60" s="404">
        <v>2438.88</v>
      </c>
      <c r="J60" s="404">
        <v>2821.67</v>
      </c>
      <c r="K60" s="404">
        <v>1084.27</v>
      </c>
    </row>
    <row r="61" spans="1:11" ht="12.75">
      <c r="A61" s="360"/>
      <c r="B61" s="404"/>
      <c r="C61" s="404"/>
      <c r="D61" s="404"/>
      <c r="E61" s="404"/>
      <c r="F61" s="404"/>
      <c r="G61" s="404"/>
      <c r="H61" s="404"/>
      <c r="I61" s="404"/>
      <c r="J61" s="404"/>
      <c r="K61" s="404"/>
    </row>
    <row r="62" spans="1:11" ht="12.75">
      <c r="A62" s="10" t="s">
        <v>193</v>
      </c>
      <c r="B62" s="405">
        <v>2371.92</v>
      </c>
      <c r="C62" s="405">
        <v>2584</v>
      </c>
      <c r="D62" s="405">
        <v>2569.04</v>
      </c>
      <c r="E62" s="405">
        <v>2736.76</v>
      </c>
      <c r="F62" s="405">
        <v>2573.68</v>
      </c>
      <c r="G62" s="405">
        <v>2862.96</v>
      </c>
      <c r="H62" s="405">
        <v>2958.12</v>
      </c>
      <c r="I62" s="405">
        <v>3076.56</v>
      </c>
      <c r="J62" s="405">
        <v>3276.04</v>
      </c>
      <c r="K62" s="405">
        <v>3338.6</v>
      </c>
    </row>
    <row r="63" spans="1:11" ht="12.75">
      <c r="A63" s="270" t="s">
        <v>194</v>
      </c>
      <c r="B63" s="404">
        <v>1238</v>
      </c>
      <c r="C63" s="404">
        <v>1311</v>
      </c>
      <c r="D63" s="404">
        <v>1492</v>
      </c>
      <c r="E63" s="404">
        <v>1697</v>
      </c>
      <c r="F63" s="404">
        <v>1772</v>
      </c>
      <c r="G63" s="404">
        <v>2007</v>
      </c>
      <c r="H63" s="404">
        <v>2058.6</v>
      </c>
      <c r="I63" s="404">
        <v>2054</v>
      </c>
      <c r="J63" s="404">
        <v>2245</v>
      </c>
      <c r="K63" s="404">
        <v>2390.6</v>
      </c>
    </row>
    <row r="64" spans="1:11" ht="12.75">
      <c r="A64" s="270" t="s">
        <v>195</v>
      </c>
      <c r="B64" s="404">
        <v>1133.92</v>
      </c>
      <c r="C64" s="404">
        <v>1273</v>
      </c>
      <c r="D64" s="404">
        <v>1077.04</v>
      </c>
      <c r="E64" s="404">
        <v>1039.76</v>
      </c>
      <c r="F64" s="404">
        <v>801.68</v>
      </c>
      <c r="G64" s="404">
        <v>855.96</v>
      </c>
      <c r="H64" s="404">
        <v>899.52</v>
      </c>
      <c r="I64" s="404">
        <v>1022.56</v>
      </c>
      <c r="J64" s="404">
        <v>1031.04</v>
      </c>
      <c r="K64" s="404">
        <v>948</v>
      </c>
    </row>
    <row r="66" ht="12.75">
      <c r="A66" s="358"/>
    </row>
  </sheetData>
  <sheetProtection/>
  <printOptions/>
  <pageMargins left="0.7086614173228347" right="0.7086614173228347" top="0.4330708661417323" bottom="0.4330708661417323" header="0.31496062992125984" footer="0.31496062992125984"/>
  <pageSetup fitToHeight="1" fitToWidth="1" horizontalDpi="600" verticalDpi="600" orientation="landscape" paperSize="9" scale="68" r:id="rId1"/>
  <headerFooter alignWithMargins="0">
    <oddHeader>&amp;R15.3.2010</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K66"/>
  <sheetViews>
    <sheetView zoomScale="90" zoomScaleNormal="9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A1" sqref="A1"/>
    </sheetView>
  </sheetViews>
  <sheetFormatPr defaultColWidth="9.140625" defaultRowHeight="15"/>
  <cols>
    <col min="1" max="1" width="74.57421875" style="277" customWidth="1"/>
    <col min="2" max="11" width="11.7109375" style="277" customWidth="1"/>
    <col min="12" max="16384" width="9.140625" style="277" customWidth="1"/>
  </cols>
  <sheetData>
    <row r="1" spans="1:11" ht="12.75">
      <c r="A1" s="10" t="s">
        <v>145</v>
      </c>
      <c r="B1" s="15"/>
      <c r="C1" s="15"/>
      <c r="D1" s="10"/>
      <c r="E1" s="12" t="s">
        <v>94</v>
      </c>
      <c r="F1" s="15" t="s">
        <v>94</v>
      </c>
      <c r="G1" s="15" t="s">
        <v>94</v>
      </c>
      <c r="H1" s="15"/>
      <c r="I1" s="15"/>
      <c r="K1" s="15" t="s">
        <v>94</v>
      </c>
    </row>
    <row r="2" spans="1:11" ht="12.75">
      <c r="A2" s="18" t="s">
        <v>146</v>
      </c>
      <c r="B2" s="15"/>
      <c r="C2" s="15"/>
      <c r="D2" s="18"/>
      <c r="E2" s="15" t="s">
        <v>94</v>
      </c>
      <c r="F2" s="15"/>
      <c r="G2" s="15"/>
      <c r="H2" s="15"/>
      <c r="I2" s="15"/>
      <c r="K2" s="15"/>
    </row>
    <row r="3" spans="1:11" ht="12.75">
      <c r="A3" s="10" t="s">
        <v>147</v>
      </c>
      <c r="B3" s="15"/>
      <c r="C3" s="15"/>
      <c r="D3" s="10"/>
      <c r="E3" s="15" t="s">
        <v>94</v>
      </c>
      <c r="F3" s="15" t="s">
        <v>94</v>
      </c>
      <c r="G3" s="15"/>
      <c r="H3" s="15"/>
      <c r="I3" s="15"/>
      <c r="K3" s="15"/>
    </row>
    <row r="4" spans="2:11" ht="12.75">
      <c r="B4" s="15"/>
      <c r="C4" s="15"/>
      <c r="D4" s="10"/>
      <c r="E4" s="15"/>
      <c r="F4" s="15"/>
      <c r="G4" s="15"/>
      <c r="H4" s="15"/>
      <c r="I4" s="15"/>
      <c r="K4" s="15"/>
    </row>
    <row r="5" spans="1:11" ht="12.75">
      <c r="A5" s="7" t="s">
        <v>197</v>
      </c>
      <c r="B5" s="19"/>
      <c r="C5" s="19"/>
      <c r="D5" s="7"/>
      <c r="E5" s="20"/>
      <c r="F5" s="19"/>
      <c r="G5" s="19"/>
      <c r="H5" s="19"/>
      <c r="I5" s="19"/>
      <c r="J5" s="302"/>
      <c r="K5" s="19"/>
    </row>
    <row r="6" ht="12.75">
      <c r="A6" s="21"/>
    </row>
    <row r="7" spans="1:11" ht="12.75">
      <c r="A7" s="19"/>
      <c r="B7" s="492">
        <v>36891</v>
      </c>
      <c r="C7" s="492">
        <v>37256</v>
      </c>
      <c r="D7" s="492">
        <v>37621</v>
      </c>
      <c r="E7" s="492">
        <v>37986</v>
      </c>
      <c r="F7" s="492">
        <v>38352</v>
      </c>
      <c r="G7" s="492">
        <v>38717</v>
      </c>
      <c r="H7" s="492">
        <v>39082</v>
      </c>
      <c r="I7" s="491" t="s">
        <v>100</v>
      </c>
      <c r="J7" s="491" t="s">
        <v>684</v>
      </c>
      <c r="K7" s="491" t="s">
        <v>710</v>
      </c>
    </row>
    <row r="8" spans="1:11" ht="12.75">
      <c r="A8" s="15"/>
      <c r="B8" s="408"/>
      <c r="C8" s="408"/>
      <c r="D8" s="408"/>
      <c r="E8" s="408"/>
      <c r="F8" s="408"/>
      <c r="G8" s="408"/>
      <c r="H8" s="408"/>
      <c r="I8" s="408"/>
      <c r="J8" s="407"/>
      <c r="K8" s="408"/>
    </row>
    <row r="9" spans="1:11" ht="12.75">
      <c r="A9" s="10" t="s">
        <v>101</v>
      </c>
      <c r="B9" s="410">
        <v>10279.8309</v>
      </c>
      <c r="C9" s="410">
        <v>11635.87186</v>
      </c>
      <c r="D9" s="410">
        <v>12149.51</v>
      </c>
      <c r="E9" s="410">
        <v>7026.78</v>
      </c>
      <c r="F9" s="410">
        <v>9437.53</v>
      </c>
      <c r="G9" s="410">
        <v>5274.39</v>
      </c>
      <c r="H9" s="410">
        <v>6997.28</v>
      </c>
      <c r="I9" s="410">
        <v>7647.22</v>
      </c>
      <c r="J9" s="410">
        <v>5751.59</v>
      </c>
      <c r="K9" s="410">
        <v>2262.84</v>
      </c>
    </row>
    <row r="10" spans="1:11" ht="12.75">
      <c r="A10" s="10"/>
      <c r="B10" s="409"/>
      <c r="C10" s="409"/>
      <c r="D10" s="409"/>
      <c r="E10" s="409"/>
      <c r="F10" s="409"/>
      <c r="G10" s="409"/>
      <c r="H10" s="409"/>
      <c r="I10" s="409"/>
      <c r="J10" s="409"/>
      <c r="K10" s="409"/>
    </row>
    <row r="11" spans="1:11" ht="12.75">
      <c r="A11" s="10" t="s">
        <v>102</v>
      </c>
      <c r="B11" s="410">
        <v>14615.96</v>
      </c>
      <c r="C11" s="410">
        <v>13696.3</v>
      </c>
      <c r="D11" s="410">
        <v>13067.02</v>
      </c>
      <c r="E11" s="410">
        <v>10965.98</v>
      </c>
      <c r="F11" s="410">
        <v>9774.99</v>
      </c>
      <c r="G11" s="410">
        <v>7352.23</v>
      </c>
      <c r="H11" s="410">
        <v>8628.33</v>
      </c>
      <c r="I11" s="410">
        <v>9127.93</v>
      </c>
      <c r="J11" s="410">
        <v>6878.97</v>
      </c>
      <c r="K11" s="410">
        <v>3516.68</v>
      </c>
    </row>
    <row r="12" spans="1:11" ht="12.75">
      <c r="A12" s="270" t="s">
        <v>149</v>
      </c>
      <c r="B12" s="411">
        <v>12605.969999999994</v>
      </c>
      <c r="C12" s="411">
        <v>11869.93</v>
      </c>
      <c r="D12" s="411">
        <v>11595.189999999995</v>
      </c>
      <c r="E12" s="411">
        <v>9555.810000000005</v>
      </c>
      <c r="F12" s="411">
        <v>8144.290000000001</v>
      </c>
      <c r="G12" s="411">
        <v>5397.199999999997</v>
      </c>
      <c r="H12" s="411">
        <v>6188.8399999999965</v>
      </c>
      <c r="I12" s="411">
        <v>6046.960000000006</v>
      </c>
      <c r="J12" s="411">
        <v>3158.5999999999985</v>
      </c>
      <c r="K12" s="411">
        <v>1572.550000000003</v>
      </c>
    </row>
    <row r="13" spans="1:11" ht="12.75">
      <c r="A13" s="270" t="s">
        <v>150</v>
      </c>
      <c r="B13" s="409">
        <v>2239.5099999999998</v>
      </c>
      <c r="C13" s="409">
        <v>2032.42</v>
      </c>
      <c r="D13" s="409">
        <v>1636.5700000000002</v>
      </c>
      <c r="E13" s="409">
        <v>1580.04</v>
      </c>
      <c r="F13" s="409">
        <v>1840.3999999999999</v>
      </c>
      <c r="G13" s="409">
        <v>2285.44</v>
      </c>
      <c r="H13" s="409">
        <v>2973.08</v>
      </c>
      <c r="I13" s="409">
        <v>3676.5699999999997</v>
      </c>
      <c r="J13" s="409">
        <v>4422.31</v>
      </c>
      <c r="K13" s="409">
        <v>2738.11</v>
      </c>
    </row>
    <row r="14" spans="1:11" ht="12.75">
      <c r="A14" s="270" t="s">
        <v>151</v>
      </c>
      <c r="B14" s="409">
        <v>-41.04</v>
      </c>
      <c r="C14" s="409">
        <v>-41.04</v>
      </c>
      <c r="D14" s="409">
        <v>-41.04</v>
      </c>
      <c r="E14" s="409">
        <v>-41.06</v>
      </c>
      <c r="F14" s="409">
        <v>-41.04</v>
      </c>
      <c r="G14" s="409">
        <v>-41.04</v>
      </c>
      <c r="H14" s="409">
        <v>-218.58</v>
      </c>
      <c r="I14" s="409">
        <v>-236.83</v>
      </c>
      <c r="J14" s="409">
        <v>-205.04</v>
      </c>
      <c r="K14" s="409">
        <v>-357.62</v>
      </c>
    </row>
    <row r="15" spans="1:11" ht="12.75">
      <c r="A15" s="270" t="s">
        <v>152</v>
      </c>
      <c r="B15" s="409">
        <v>-188.48000000000002</v>
      </c>
      <c r="C15" s="409">
        <v>-165.01000000000002</v>
      </c>
      <c r="D15" s="409">
        <v>-123.7</v>
      </c>
      <c r="E15" s="409">
        <v>-128.81</v>
      </c>
      <c r="F15" s="409">
        <v>-168.66</v>
      </c>
      <c r="G15" s="409">
        <v>-289.37</v>
      </c>
      <c r="H15" s="409">
        <v>-315</v>
      </c>
      <c r="I15" s="409">
        <v>-358.77</v>
      </c>
      <c r="J15" s="409">
        <v>-496.88</v>
      </c>
      <c r="K15" s="409">
        <v>-436.36</v>
      </c>
    </row>
    <row r="16" spans="1:11" ht="12.75">
      <c r="A16" s="270"/>
      <c r="B16" s="409"/>
      <c r="C16" s="409"/>
      <c r="D16" s="409"/>
      <c r="E16" s="409"/>
      <c r="F16" s="409"/>
      <c r="G16" s="409"/>
      <c r="H16" s="409"/>
      <c r="I16" s="409"/>
      <c r="J16" s="409"/>
      <c r="K16" s="409"/>
    </row>
    <row r="17" spans="1:11" ht="12.75">
      <c r="A17" s="10" t="s">
        <v>153</v>
      </c>
      <c r="B17" s="410">
        <v>-1868.27</v>
      </c>
      <c r="C17" s="410">
        <v>-32.93</v>
      </c>
      <c r="D17" s="410">
        <v>583.37</v>
      </c>
      <c r="E17" s="410">
        <v>-620.33</v>
      </c>
      <c r="F17" s="410">
        <v>467.62</v>
      </c>
      <c r="G17" s="410">
        <v>-606.12</v>
      </c>
      <c r="H17" s="410">
        <v>-913.05</v>
      </c>
      <c r="I17" s="410">
        <v>454.78</v>
      </c>
      <c r="J17" s="410">
        <v>1054.77</v>
      </c>
      <c r="K17" s="410">
        <v>1546.39</v>
      </c>
    </row>
    <row r="18" spans="1:11" ht="12.75">
      <c r="A18" s="270" t="s">
        <v>154</v>
      </c>
      <c r="B18" s="409">
        <v>-1036.7</v>
      </c>
      <c r="C18" s="409">
        <v>-1185.42</v>
      </c>
      <c r="D18" s="409">
        <v>-709.34</v>
      </c>
      <c r="E18" s="409">
        <v>-794.94</v>
      </c>
      <c r="F18" s="409">
        <v>-969.14</v>
      </c>
      <c r="G18" s="409">
        <v>-1456.89</v>
      </c>
      <c r="H18" s="409">
        <v>-1658.87</v>
      </c>
      <c r="I18" s="409">
        <v>-1813.06</v>
      </c>
      <c r="J18" s="409">
        <v>-2702.49</v>
      </c>
      <c r="K18" s="409">
        <v>-1073.24</v>
      </c>
    </row>
    <row r="19" spans="1:11" ht="12.75">
      <c r="A19" s="271" t="s">
        <v>155</v>
      </c>
      <c r="B19" s="409">
        <v>-1185.87</v>
      </c>
      <c r="C19" s="409">
        <v>-1155.4</v>
      </c>
      <c r="D19" s="409">
        <v>-889.69</v>
      </c>
      <c r="E19" s="409">
        <v>-920.34</v>
      </c>
      <c r="F19" s="409">
        <v>-996</v>
      </c>
      <c r="G19" s="409">
        <v>-1364.86</v>
      </c>
      <c r="H19" s="409">
        <v>-1549.39</v>
      </c>
      <c r="I19" s="409">
        <v>-1478.35</v>
      </c>
      <c r="J19" s="409">
        <v>-1977.76</v>
      </c>
      <c r="K19" s="409">
        <v>-1009.35</v>
      </c>
    </row>
    <row r="20" spans="1:11" ht="12.75">
      <c r="A20" s="272" t="s">
        <v>156</v>
      </c>
      <c r="B20" s="409">
        <v>92.19</v>
      </c>
      <c r="C20" s="409">
        <v>106.8</v>
      </c>
      <c r="D20" s="409">
        <v>94.6</v>
      </c>
      <c r="E20" s="409">
        <v>89.42</v>
      </c>
      <c r="F20" s="409">
        <v>97.86</v>
      </c>
      <c r="G20" s="409">
        <v>92.14</v>
      </c>
      <c r="H20" s="409">
        <v>93.02</v>
      </c>
      <c r="I20" s="409">
        <v>98.29</v>
      </c>
      <c r="J20" s="409">
        <v>103.05</v>
      </c>
      <c r="K20" s="409">
        <v>90.74</v>
      </c>
    </row>
    <row r="21" spans="1:11" ht="12.75">
      <c r="A21" s="272" t="s">
        <v>157</v>
      </c>
      <c r="B21" s="409">
        <v>-1311.76</v>
      </c>
      <c r="C21" s="409">
        <v>-1334.26</v>
      </c>
      <c r="D21" s="409">
        <v>-972.62</v>
      </c>
      <c r="E21" s="409">
        <v>-963.92</v>
      </c>
      <c r="F21" s="409">
        <v>-1019.61</v>
      </c>
      <c r="G21" s="409">
        <v>-1316.24</v>
      </c>
      <c r="H21" s="409">
        <v>-1647.53</v>
      </c>
      <c r="I21" s="409">
        <v>-1589.96</v>
      </c>
      <c r="J21" s="409">
        <v>-2062.75</v>
      </c>
      <c r="K21" s="409">
        <v>-1103.49</v>
      </c>
    </row>
    <row r="22" spans="1:11" ht="12.75">
      <c r="A22" s="272" t="s">
        <v>158</v>
      </c>
      <c r="B22" s="409">
        <v>33.7</v>
      </c>
      <c r="C22" s="409">
        <v>72.06</v>
      </c>
      <c r="D22" s="409">
        <v>-11.67</v>
      </c>
      <c r="E22" s="409">
        <v>-45.84</v>
      </c>
      <c r="F22" s="409">
        <v>-74.25</v>
      </c>
      <c r="G22" s="409">
        <v>-140.76</v>
      </c>
      <c r="H22" s="409">
        <v>5.12</v>
      </c>
      <c r="I22" s="409">
        <v>13.32</v>
      </c>
      <c r="J22" s="409">
        <v>-18.06</v>
      </c>
      <c r="K22" s="409">
        <v>3.4</v>
      </c>
    </row>
    <row r="23" spans="1:11" ht="12.75">
      <c r="A23" s="271" t="s">
        <v>159</v>
      </c>
      <c r="B23" s="409">
        <v>150.53</v>
      </c>
      <c r="C23" s="409">
        <v>-41.74</v>
      </c>
      <c r="D23" s="409">
        <v>194.87</v>
      </c>
      <c r="E23" s="409">
        <v>181.6</v>
      </c>
      <c r="F23" s="409">
        <v>224.18</v>
      </c>
      <c r="G23" s="409">
        <v>230.33</v>
      </c>
      <c r="H23" s="409">
        <v>344.02</v>
      </c>
      <c r="I23" s="409">
        <v>265.05</v>
      </c>
      <c r="J23" s="409">
        <v>55.04</v>
      </c>
      <c r="K23" s="409">
        <v>193.49</v>
      </c>
    </row>
    <row r="24" spans="1:11" ht="12.75">
      <c r="A24" s="272" t="s">
        <v>156</v>
      </c>
      <c r="B24" s="409">
        <v>104.53</v>
      </c>
      <c r="C24" s="409">
        <v>-69.37</v>
      </c>
      <c r="D24" s="409">
        <v>145</v>
      </c>
      <c r="E24" s="409">
        <v>163.87</v>
      </c>
      <c r="F24" s="409">
        <v>182.58</v>
      </c>
      <c r="G24" s="409">
        <v>168.23</v>
      </c>
      <c r="H24" s="409">
        <v>270.53</v>
      </c>
      <c r="I24" s="409">
        <v>353.35</v>
      </c>
      <c r="J24" s="409">
        <v>309.89</v>
      </c>
      <c r="K24" s="409">
        <v>309.89</v>
      </c>
    </row>
    <row r="25" spans="1:11" ht="12.75">
      <c r="A25" s="272" t="s">
        <v>157</v>
      </c>
      <c r="B25" s="409">
        <v>-6.72</v>
      </c>
      <c r="C25" s="409">
        <v>-2.65</v>
      </c>
      <c r="D25" s="409">
        <v>-7.89</v>
      </c>
      <c r="E25" s="409">
        <v>-1.59</v>
      </c>
      <c r="F25" s="409">
        <v>9.61</v>
      </c>
      <c r="G25" s="409">
        <v>15.17</v>
      </c>
      <c r="H25" s="409">
        <v>28.74</v>
      </c>
      <c r="I25" s="409">
        <v>-122.1</v>
      </c>
      <c r="J25" s="409">
        <v>-142.72</v>
      </c>
      <c r="K25" s="409">
        <v>-4.27</v>
      </c>
    </row>
    <row r="26" spans="1:11" ht="12.75">
      <c r="A26" s="272" t="s">
        <v>158</v>
      </c>
      <c r="B26" s="409">
        <v>52.72</v>
      </c>
      <c r="C26" s="409">
        <v>30.28</v>
      </c>
      <c r="D26" s="409">
        <v>57.76</v>
      </c>
      <c r="E26" s="409">
        <v>19.32</v>
      </c>
      <c r="F26" s="409">
        <v>31.99</v>
      </c>
      <c r="G26" s="409">
        <v>46.93</v>
      </c>
      <c r="H26" s="409">
        <v>44.75</v>
      </c>
      <c r="I26" s="409">
        <v>33.8</v>
      </c>
      <c r="J26" s="409">
        <v>-112.13</v>
      </c>
      <c r="K26" s="409">
        <v>-112.13</v>
      </c>
    </row>
    <row r="27" spans="1:11" ht="12.75">
      <c r="A27" s="271" t="s">
        <v>160</v>
      </c>
      <c r="B27" s="409">
        <v>-1.36</v>
      </c>
      <c r="C27" s="409">
        <v>11.72</v>
      </c>
      <c r="D27" s="409">
        <v>-14.52</v>
      </c>
      <c r="E27" s="409">
        <v>-56.2</v>
      </c>
      <c r="F27" s="409">
        <v>-197.32</v>
      </c>
      <c r="G27" s="409">
        <v>-322.36</v>
      </c>
      <c r="H27" s="409">
        <v>-453.5</v>
      </c>
      <c r="I27" s="409">
        <v>-599.76</v>
      </c>
      <c r="J27" s="409">
        <v>-779.76</v>
      </c>
      <c r="K27" s="409">
        <v>-257.36</v>
      </c>
    </row>
    <row r="28" spans="1:11" ht="12.75">
      <c r="A28" s="272" t="s">
        <v>161</v>
      </c>
      <c r="B28" s="409">
        <v>-16.2</v>
      </c>
      <c r="C28" s="409">
        <v>-21</v>
      </c>
      <c r="D28" s="409">
        <v>-15.52</v>
      </c>
      <c r="E28" s="409">
        <v>-20.32</v>
      </c>
      <c r="F28" s="409">
        <v>-15.8</v>
      </c>
      <c r="G28" s="409">
        <v>-15.8</v>
      </c>
      <c r="H28" s="409">
        <v>-13.76</v>
      </c>
      <c r="I28" s="409">
        <v>-94.75</v>
      </c>
      <c r="J28" s="409">
        <v>-122.16</v>
      </c>
      <c r="K28" s="409">
        <v>-68.44</v>
      </c>
    </row>
    <row r="29" spans="1:11" ht="12.75">
      <c r="A29" s="272" t="s">
        <v>162</v>
      </c>
      <c r="B29" s="409">
        <v>14.84</v>
      </c>
      <c r="C29" s="409">
        <v>32.72</v>
      </c>
      <c r="D29" s="409">
        <v>1</v>
      </c>
      <c r="E29" s="409">
        <v>-35.88</v>
      </c>
      <c r="F29" s="409">
        <v>-181.52</v>
      </c>
      <c r="G29" s="409">
        <v>-306.56</v>
      </c>
      <c r="H29" s="409">
        <v>-439.74</v>
      </c>
      <c r="I29" s="409">
        <v>-505.01</v>
      </c>
      <c r="J29" s="409">
        <v>-657.6</v>
      </c>
      <c r="K29" s="409">
        <v>-188.92</v>
      </c>
    </row>
    <row r="30" spans="1:11" ht="12.75">
      <c r="A30" s="270" t="s">
        <v>163</v>
      </c>
      <c r="B30" s="409">
        <v>-480.78</v>
      </c>
      <c r="C30" s="409">
        <v>-461.53</v>
      </c>
      <c r="D30" s="409">
        <v>-454.92</v>
      </c>
      <c r="E30" s="409">
        <v>-494.51</v>
      </c>
      <c r="F30" s="409">
        <v>-604.46</v>
      </c>
      <c r="G30" s="409">
        <v>-703.6</v>
      </c>
      <c r="H30" s="409">
        <v>-832.25</v>
      </c>
      <c r="I30" s="409">
        <v>-837.59</v>
      </c>
      <c r="J30" s="409">
        <v>-871.7</v>
      </c>
      <c r="K30" s="409">
        <v>-1113.78</v>
      </c>
    </row>
    <row r="31" spans="1:11" ht="12.75">
      <c r="A31" s="271" t="s">
        <v>164</v>
      </c>
      <c r="B31" s="409">
        <v>-91</v>
      </c>
      <c r="C31" s="409">
        <v>-78.9</v>
      </c>
      <c r="D31" s="409">
        <v>-37.76</v>
      </c>
      <c r="E31" s="409">
        <v>8.62</v>
      </c>
      <c r="F31" s="409">
        <v>51.43</v>
      </c>
      <c r="G31" s="409">
        <v>-102.02</v>
      </c>
      <c r="H31" s="409">
        <v>-139.4</v>
      </c>
      <c r="I31" s="409">
        <v>-9.73</v>
      </c>
      <c r="J31" s="409">
        <v>-102.27</v>
      </c>
      <c r="K31" s="409">
        <v>12.2</v>
      </c>
    </row>
    <row r="32" spans="1:11" ht="12.75">
      <c r="A32" s="271" t="s">
        <v>165</v>
      </c>
      <c r="B32" s="409">
        <v>-389.78</v>
      </c>
      <c r="C32" s="409">
        <v>-382.63</v>
      </c>
      <c r="D32" s="409">
        <v>-417.16</v>
      </c>
      <c r="E32" s="409">
        <v>-503.13</v>
      </c>
      <c r="F32" s="409">
        <v>-655.89</v>
      </c>
      <c r="G32" s="409">
        <v>-601.58</v>
      </c>
      <c r="H32" s="409">
        <v>-692.85</v>
      </c>
      <c r="I32" s="409">
        <v>-827.86</v>
      </c>
      <c r="J32" s="409">
        <v>-769.43</v>
      </c>
      <c r="K32" s="409">
        <v>-1125.98</v>
      </c>
    </row>
    <row r="33" spans="1:11" ht="12.75">
      <c r="A33" s="270" t="s">
        <v>166</v>
      </c>
      <c r="B33" s="409">
        <v>-101.2</v>
      </c>
      <c r="C33" s="409">
        <v>-130.08</v>
      </c>
      <c r="D33" s="409">
        <v>-41.36</v>
      </c>
      <c r="E33" s="409">
        <v>-46.44</v>
      </c>
      <c r="F33" s="409">
        <v>22.6</v>
      </c>
      <c r="G33" s="409">
        <v>-158.24</v>
      </c>
      <c r="H33" s="409">
        <v>-87.47</v>
      </c>
      <c r="I33" s="409">
        <v>-3.37</v>
      </c>
      <c r="J33" s="409">
        <v>-33.52</v>
      </c>
      <c r="K33" s="409">
        <v>-187.13</v>
      </c>
    </row>
    <row r="34" spans="1:11" ht="12.75">
      <c r="A34" s="271" t="s">
        <v>167</v>
      </c>
      <c r="B34" s="409">
        <v>13.16</v>
      </c>
      <c r="C34" s="409">
        <v>12.28</v>
      </c>
      <c r="D34" s="409">
        <v>6.36</v>
      </c>
      <c r="E34" s="409">
        <v>5.72</v>
      </c>
      <c r="F34" s="409">
        <v>39.8</v>
      </c>
      <c r="G34" s="409">
        <v>73.92</v>
      </c>
      <c r="H34" s="409">
        <v>86.37</v>
      </c>
      <c r="I34" s="409">
        <v>98.45</v>
      </c>
      <c r="J34" s="409">
        <v>138.73</v>
      </c>
      <c r="K34" s="409">
        <v>32.31</v>
      </c>
    </row>
    <row r="35" spans="1:11" ht="12.75">
      <c r="A35" s="271" t="s">
        <v>169</v>
      </c>
      <c r="B35" s="409">
        <v>-114.36</v>
      </c>
      <c r="C35" s="409">
        <v>-142.36</v>
      </c>
      <c r="D35" s="409">
        <v>-47.72</v>
      </c>
      <c r="E35" s="409">
        <v>-52.16</v>
      </c>
      <c r="F35" s="409">
        <v>-17.2</v>
      </c>
      <c r="G35" s="409">
        <v>-232.16</v>
      </c>
      <c r="H35" s="409">
        <v>-173.84</v>
      </c>
      <c r="I35" s="409">
        <v>-101.82</v>
      </c>
      <c r="J35" s="409">
        <v>-172.25</v>
      </c>
      <c r="K35" s="409">
        <v>-219.44</v>
      </c>
    </row>
    <row r="36" spans="1:11" ht="12.75">
      <c r="A36" s="270" t="s">
        <v>170</v>
      </c>
      <c r="B36" s="409">
        <v>415.48</v>
      </c>
      <c r="C36" s="409">
        <v>318.52</v>
      </c>
      <c r="D36" s="409">
        <v>52.76</v>
      </c>
      <c r="E36" s="409">
        <v>101.28</v>
      </c>
      <c r="F36" s="409">
        <v>104.2</v>
      </c>
      <c r="G36" s="409">
        <v>72.24</v>
      </c>
      <c r="H36" s="409">
        <v>16.73</v>
      </c>
      <c r="I36" s="409">
        <v>62.25</v>
      </c>
      <c r="J36" s="409">
        <v>487.69</v>
      </c>
      <c r="K36" s="409">
        <v>535.2</v>
      </c>
    </row>
    <row r="37" spans="1:11" ht="12.75">
      <c r="A37" s="270" t="s">
        <v>171</v>
      </c>
      <c r="B37" s="409">
        <v>-101.8</v>
      </c>
      <c r="C37" s="409">
        <v>-117.48</v>
      </c>
      <c r="D37" s="409">
        <v>-107</v>
      </c>
      <c r="E37" s="409">
        <v>-19.84</v>
      </c>
      <c r="F37" s="409">
        <v>-66.8</v>
      </c>
      <c r="G37" s="409">
        <v>-66.92</v>
      </c>
      <c r="H37" s="409">
        <v>-99.88</v>
      </c>
      <c r="I37" s="409">
        <v>-154.71</v>
      </c>
      <c r="J37" s="409">
        <v>-124.3</v>
      </c>
      <c r="K37" s="409">
        <v>-65.62</v>
      </c>
    </row>
    <row r="38" spans="1:11" ht="12.75">
      <c r="A38" s="270" t="s">
        <v>172</v>
      </c>
      <c r="B38" s="409">
        <v>0</v>
      </c>
      <c r="C38" s="409">
        <v>0</v>
      </c>
      <c r="D38" s="409">
        <v>0</v>
      </c>
      <c r="E38" s="409">
        <v>0</v>
      </c>
      <c r="F38" s="409">
        <v>47.84</v>
      </c>
      <c r="G38" s="409">
        <v>-11.52</v>
      </c>
      <c r="H38" s="409">
        <v>-79</v>
      </c>
      <c r="I38" s="409">
        <v>148</v>
      </c>
      <c r="J38" s="409">
        <v>340.79</v>
      </c>
      <c r="K38" s="409">
        <v>304.74</v>
      </c>
    </row>
    <row r="39" spans="1:11" ht="12.75">
      <c r="A39" s="270" t="s">
        <v>173</v>
      </c>
      <c r="B39" s="409">
        <v>-109.2</v>
      </c>
      <c r="C39" s="409">
        <v>-42.32</v>
      </c>
      <c r="D39" s="409">
        <v>138.8</v>
      </c>
      <c r="E39" s="409">
        <v>74.64</v>
      </c>
      <c r="F39" s="409">
        <v>15.68</v>
      </c>
      <c r="G39" s="409">
        <v>284.16</v>
      </c>
      <c r="H39" s="409">
        <v>285.98</v>
      </c>
      <c r="I39" s="409">
        <v>244.16</v>
      </c>
      <c r="J39" s="409">
        <v>4346.22</v>
      </c>
      <c r="K39" s="409">
        <v>2783.52</v>
      </c>
    </row>
    <row r="40" spans="1:11" ht="12.75">
      <c r="A40" s="270" t="s">
        <v>174</v>
      </c>
      <c r="B40" s="409">
        <v>347.2</v>
      </c>
      <c r="C40" s="409">
        <v>58.12</v>
      </c>
      <c r="D40" s="409">
        <v>-47.64</v>
      </c>
      <c r="E40" s="409">
        <v>-101.6</v>
      </c>
      <c r="F40" s="409">
        <v>31.4</v>
      </c>
      <c r="G40" s="409">
        <v>66.84</v>
      </c>
      <c r="H40" s="409">
        <v>-181.21</v>
      </c>
      <c r="I40" s="409">
        <v>-121.23</v>
      </c>
      <c r="J40" s="409">
        <v>-373.41</v>
      </c>
      <c r="K40" s="409">
        <v>433.76</v>
      </c>
    </row>
    <row r="41" spans="1:11" ht="12.75">
      <c r="A41" s="270" t="s">
        <v>175</v>
      </c>
      <c r="B41" s="409">
        <v>-675.99</v>
      </c>
      <c r="C41" s="409">
        <v>1603.73</v>
      </c>
      <c r="D41" s="409">
        <v>1705.23</v>
      </c>
      <c r="E41" s="409">
        <v>673.68</v>
      </c>
      <c r="F41" s="409">
        <v>1948.77</v>
      </c>
      <c r="G41" s="409">
        <v>1312.12</v>
      </c>
      <c r="H41" s="409">
        <v>1681.64</v>
      </c>
      <c r="I41" s="409">
        <v>2933.07</v>
      </c>
      <c r="J41" s="409">
        <v>-86.53</v>
      </c>
      <c r="K41" s="409">
        <v>-116.11</v>
      </c>
    </row>
    <row r="42" spans="1:11" ht="12.75">
      <c r="A42" s="270" t="s">
        <v>176</v>
      </c>
      <c r="B42" s="409"/>
      <c r="C42" s="409"/>
      <c r="D42" s="409"/>
      <c r="E42" s="409"/>
      <c r="F42" s="409"/>
      <c r="G42" s="409"/>
      <c r="H42" s="409"/>
      <c r="I42" s="409"/>
      <c r="J42" s="409"/>
      <c r="K42" s="409"/>
    </row>
    <row r="43" spans="1:11" ht="12.75">
      <c r="A43" s="270" t="s">
        <v>177</v>
      </c>
      <c r="B43" s="409">
        <v>-57.88</v>
      </c>
      <c r="C43" s="409">
        <v>-32.32</v>
      </c>
      <c r="D43" s="409">
        <v>-73.96</v>
      </c>
      <c r="E43" s="409">
        <v>-17.48</v>
      </c>
      <c r="F43" s="409">
        <v>-32.28</v>
      </c>
      <c r="G43" s="409">
        <v>-31.68</v>
      </c>
      <c r="H43" s="409">
        <v>-24.79</v>
      </c>
      <c r="I43" s="409">
        <v>-42.22</v>
      </c>
      <c r="J43" s="409">
        <v>-21.81</v>
      </c>
      <c r="K43" s="409">
        <v>-32.82</v>
      </c>
    </row>
    <row r="44" spans="1:11" ht="12.75">
      <c r="A44" s="270" t="s">
        <v>178</v>
      </c>
      <c r="B44" s="409">
        <v>-60.48</v>
      </c>
      <c r="C44" s="409">
        <v>-57.55</v>
      </c>
      <c r="D44" s="409">
        <v>-18.4</v>
      </c>
      <c r="E44" s="409">
        <v>-37.6</v>
      </c>
      <c r="F44" s="409">
        <v>-30.55</v>
      </c>
      <c r="G44" s="409">
        <v>-23.59</v>
      </c>
      <c r="H44" s="409">
        <v>66.07</v>
      </c>
      <c r="I44" s="409">
        <v>39.48</v>
      </c>
      <c r="J44" s="409">
        <v>93.82</v>
      </c>
      <c r="K44" s="409">
        <v>77.86</v>
      </c>
    </row>
    <row r="45" spans="1:11" ht="12.75">
      <c r="A45" s="270" t="s">
        <v>179</v>
      </c>
      <c r="B45" s="409">
        <v>-6.92</v>
      </c>
      <c r="C45" s="409">
        <v>13.4</v>
      </c>
      <c r="D45" s="409">
        <v>139.2</v>
      </c>
      <c r="E45" s="409">
        <v>42.48</v>
      </c>
      <c r="F45" s="409">
        <v>0.36</v>
      </c>
      <c r="G45" s="409">
        <v>110.96</v>
      </c>
      <c r="H45" s="409">
        <v>0</v>
      </c>
      <c r="I45" s="409">
        <v>0</v>
      </c>
      <c r="J45" s="409">
        <v>0</v>
      </c>
      <c r="K45" s="409">
        <v>0</v>
      </c>
    </row>
    <row r="46" spans="1:11" ht="12.75">
      <c r="A46" s="270"/>
      <c r="B46" s="409"/>
      <c r="C46" s="409"/>
      <c r="D46" s="409"/>
      <c r="E46" s="409"/>
      <c r="F46" s="409"/>
      <c r="G46" s="409"/>
      <c r="H46" s="409"/>
      <c r="I46" s="409"/>
      <c r="J46" s="409"/>
      <c r="K46" s="409"/>
    </row>
    <row r="47" spans="1:11" ht="12.75">
      <c r="A47" s="10" t="s">
        <v>180</v>
      </c>
      <c r="B47" s="410">
        <v>-1854.6191</v>
      </c>
      <c r="C47" s="410">
        <v>-1164.05814</v>
      </c>
      <c r="D47" s="410">
        <v>-673.67</v>
      </c>
      <c r="E47" s="410">
        <v>-2298.72</v>
      </c>
      <c r="F47" s="410">
        <v>141.93</v>
      </c>
      <c r="G47" s="410">
        <v>-245.41</v>
      </c>
      <c r="H47" s="410">
        <v>640.47</v>
      </c>
      <c r="I47" s="410">
        <v>-523.9</v>
      </c>
      <c r="J47" s="410">
        <v>-568.82</v>
      </c>
      <c r="K47" s="410">
        <v>-1129.47</v>
      </c>
    </row>
    <row r="48" spans="1:11" ht="12.75">
      <c r="A48" s="273" t="s">
        <v>181</v>
      </c>
      <c r="B48" s="409">
        <v>406.3924</v>
      </c>
      <c r="C48" s="409">
        <v>440.9744</v>
      </c>
      <c r="D48" s="409">
        <v>384.96</v>
      </c>
      <c r="E48" s="409">
        <v>333.52</v>
      </c>
      <c r="F48" s="409">
        <v>355.48</v>
      </c>
      <c r="G48" s="409">
        <v>356.28</v>
      </c>
      <c r="H48" s="409">
        <v>310.28</v>
      </c>
      <c r="I48" s="409">
        <v>288.32</v>
      </c>
      <c r="J48" s="409">
        <v>265.32</v>
      </c>
      <c r="K48" s="409">
        <v>265.32</v>
      </c>
    </row>
    <row r="49" spans="1:11" ht="12.75">
      <c r="A49" s="270" t="s">
        <v>182</v>
      </c>
      <c r="B49" s="409">
        <v>-2261.011</v>
      </c>
      <c r="C49" s="409">
        <v>-1605.03404</v>
      </c>
      <c r="D49" s="409">
        <v>-1058.63</v>
      </c>
      <c r="E49" s="409">
        <v>-2632.24</v>
      </c>
      <c r="F49" s="409">
        <v>-213.56</v>
      </c>
      <c r="G49" s="409">
        <v>-601.68</v>
      </c>
      <c r="H49" s="409">
        <v>330.18</v>
      </c>
      <c r="I49" s="409">
        <v>-812.2</v>
      </c>
      <c r="J49" s="409">
        <v>-834.13</v>
      </c>
      <c r="K49" s="409">
        <v>-1394.79</v>
      </c>
    </row>
    <row r="50" spans="1:11" ht="12.75">
      <c r="A50" s="271" t="s">
        <v>183</v>
      </c>
      <c r="B50" s="409">
        <v>1075.1627</v>
      </c>
      <c r="C50" s="409">
        <v>2128.6516</v>
      </c>
      <c r="D50" s="409">
        <v>1845.98</v>
      </c>
      <c r="E50" s="409">
        <v>254.28</v>
      </c>
      <c r="F50" s="409">
        <v>1245.26</v>
      </c>
      <c r="G50" s="409">
        <v>1771.62</v>
      </c>
      <c r="H50" s="409">
        <v>2381</v>
      </c>
      <c r="I50" s="409">
        <v>1272.26</v>
      </c>
      <c r="J50" s="409">
        <v>2330.38</v>
      </c>
      <c r="K50" s="409">
        <v>1662.56</v>
      </c>
    </row>
    <row r="51" spans="1:11" ht="12.75">
      <c r="A51" s="274" t="s">
        <v>184</v>
      </c>
      <c r="B51" s="411"/>
      <c r="C51" s="411"/>
      <c r="D51" s="411"/>
      <c r="E51" s="411"/>
      <c r="F51" s="411"/>
      <c r="G51" s="411"/>
      <c r="H51" s="411"/>
      <c r="I51" s="411"/>
      <c r="J51" s="411"/>
      <c r="K51" s="411"/>
    </row>
    <row r="52" spans="1:11" ht="12.75">
      <c r="A52" s="274" t="s">
        <v>185</v>
      </c>
      <c r="B52" s="409">
        <v>703.1945</v>
      </c>
      <c r="C52" s="409">
        <v>1687</v>
      </c>
      <c r="D52" s="409">
        <v>1488.56</v>
      </c>
      <c r="E52" s="409">
        <v>292.43</v>
      </c>
      <c r="F52" s="409">
        <v>1148.42</v>
      </c>
      <c r="G52" s="409">
        <v>1551.14</v>
      </c>
      <c r="H52" s="409">
        <v>2280.26</v>
      </c>
      <c r="I52" s="409">
        <v>1136.55</v>
      </c>
      <c r="J52" s="409">
        <v>2212.81</v>
      </c>
      <c r="K52" s="409">
        <v>1540.96</v>
      </c>
    </row>
    <row r="53" spans="1:11" ht="12.75">
      <c r="A53" s="274" t="s">
        <v>186</v>
      </c>
      <c r="B53" s="409">
        <v>371.96788</v>
      </c>
      <c r="C53" s="409">
        <v>441.65136</v>
      </c>
      <c r="D53" s="409">
        <v>357.42</v>
      </c>
      <c r="E53" s="409">
        <v>-38.12</v>
      </c>
      <c r="F53" s="409">
        <v>96.84</v>
      </c>
      <c r="G53" s="409">
        <v>220.5</v>
      </c>
      <c r="H53" s="409">
        <v>100.78</v>
      </c>
      <c r="I53" s="409">
        <v>135.67</v>
      </c>
      <c r="J53" s="409">
        <v>117.57</v>
      </c>
      <c r="K53" s="409">
        <v>121.6</v>
      </c>
    </row>
    <row r="54" spans="1:11" ht="12.75">
      <c r="A54" s="271" t="s">
        <v>187</v>
      </c>
      <c r="B54" s="409">
        <v>-2877.9908</v>
      </c>
      <c r="C54" s="409">
        <v>-2723.8939</v>
      </c>
      <c r="D54" s="409">
        <v>-2305.04</v>
      </c>
      <c r="E54" s="409">
        <v>-2644.19</v>
      </c>
      <c r="F54" s="409">
        <v>-1697.29</v>
      </c>
      <c r="G54" s="409">
        <v>-2397.48</v>
      </c>
      <c r="H54" s="409">
        <v>-2277.33</v>
      </c>
      <c r="I54" s="409">
        <v>-2396.08</v>
      </c>
      <c r="J54" s="409">
        <v>-3339.28</v>
      </c>
      <c r="K54" s="409">
        <v>-3098.78</v>
      </c>
    </row>
    <row r="55" spans="1:11" ht="12.75">
      <c r="A55" s="272" t="s">
        <v>188</v>
      </c>
      <c r="B55" s="409">
        <v>-1353.428</v>
      </c>
      <c r="C55" s="409">
        <v>-1659.2</v>
      </c>
      <c r="D55" s="409">
        <v>-1513.81</v>
      </c>
      <c r="E55" s="409">
        <v>-1435.75</v>
      </c>
      <c r="F55" s="409">
        <v>-1366.22</v>
      </c>
      <c r="G55" s="409">
        <v>-1906.73</v>
      </c>
      <c r="H55" s="409">
        <v>-1822.78</v>
      </c>
      <c r="I55" s="409">
        <v>-2004.81</v>
      </c>
      <c r="J55" s="409">
        <v>-2721.56</v>
      </c>
      <c r="K55" s="409">
        <v>-1822.31</v>
      </c>
    </row>
    <row r="56" spans="1:11" ht="12.75">
      <c r="A56" s="272" t="s">
        <v>186</v>
      </c>
      <c r="B56" s="409">
        <v>-1524.5628</v>
      </c>
      <c r="C56" s="409">
        <v>-1064.6938</v>
      </c>
      <c r="D56" s="409">
        <v>-791.25</v>
      </c>
      <c r="E56" s="409">
        <v>-1208.44</v>
      </c>
      <c r="F56" s="409">
        <v>-331.07</v>
      </c>
      <c r="G56" s="409">
        <v>-490.76</v>
      </c>
      <c r="H56" s="409">
        <v>-454.54</v>
      </c>
      <c r="I56" s="409">
        <v>-391.27</v>
      </c>
      <c r="J56" s="409">
        <v>-617.71</v>
      </c>
      <c r="K56" s="409">
        <v>-1276.49</v>
      </c>
    </row>
    <row r="57" spans="1:11" ht="12.75">
      <c r="A57" s="274" t="s">
        <v>189</v>
      </c>
      <c r="B57" s="409">
        <v>-1495.6855</v>
      </c>
      <c r="C57" s="409">
        <v>-999.294</v>
      </c>
      <c r="D57" s="409">
        <v>-770.01</v>
      </c>
      <c r="E57" s="409">
        <v>-1228.74</v>
      </c>
      <c r="F57" s="409">
        <v>-226.19</v>
      </c>
      <c r="G57" s="409">
        <v>-154.15</v>
      </c>
      <c r="H57" s="409">
        <v>200.59</v>
      </c>
      <c r="I57" s="409">
        <v>21.01</v>
      </c>
      <c r="J57" s="409">
        <v>-253.92</v>
      </c>
      <c r="K57" s="409">
        <v>-1101.93</v>
      </c>
    </row>
    <row r="58" spans="1:11" ht="12.75">
      <c r="A58" s="274" t="s">
        <v>190</v>
      </c>
      <c r="B58" s="409"/>
      <c r="C58" s="409"/>
      <c r="D58" s="409"/>
      <c r="E58" s="409"/>
      <c r="F58" s="409"/>
      <c r="G58" s="409"/>
      <c r="H58" s="409"/>
      <c r="I58" s="409"/>
      <c r="J58" s="409"/>
      <c r="K58" s="409"/>
    </row>
    <row r="59" spans="1:11" ht="12.75">
      <c r="A59" s="359" t="s">
        <v>191</v>
      </c>
      <c r="B59" s="409">
        <v>-28.877285</v>
      </c>
      <c r="C59" s="409">
        <v>-65.39978</v>
      </c>
      <c r="D59" s="409">
        <v>-21.25</v>
      </c>
      <c r="E59" s="409">
        <v>20.31</v>
      </c>
      <c r="F59" s="409">
        <v>-104.88</v>
      </c>
      <c r="G59" s="409">
        <v>-336.61</v>
      </c>
      <c r="H59" s="409">
        <v>-655.15</v>
      </c>
      <c r="I59" s="409">
        <v>-412.28</v>
      </c>
      <c r="J59" s="409">
        <v>-363.79</v>
      </c>
      <c r="K59" s="409">
        <v>-174.56</v>
      </c>
    </row>
    <row r="60" spans="1:11" ht="12.75">
      <c r="A60" s="360" t="s">
        <v>192</v>
      </c>
      <c r="B60" s="409">
        <v>-458.18428</v>
      </c>
      <c r="C60" s="409">
        <v>-1009.7908</v>
      </c>
      <c r="D60" s="409">
        <v>-599.55</v>
      </c>
      <c r="E60" s="409">
        <v>-242.34</v>
      </c>
      <c r="F60" s="409">
        <v>238.48</v>
      </c>
      <c r="G60" s="409">
        <v>24.17</v>
      </c>
      <c r="H60" s="409">
        <v>226.49</v>
      </c>
      <c r="I60" s="409">
        <v>311.62</v>
      </c>
      <c r="J60" s="409">
        <v>174.77</v>
      </c>
      <c r="K60" s="409">
        <v>41.43</v>
      </c>
    </row>
    <row r="61" spans="1:11" ht="12.75">
      <c r="A61" s="360"/>
      <c r="B61" s="409"/>
      <c r="C61" s="409"/>
      <c r="D61" s="409"/>
      <c r="E61" s="409"/>
      <c r="F61" s="409"/>
      <c r="G61" s="409"/>
      <c r="H61" s="409"/>
      <c r="I61" s="409"/>
      <c r="J61" s="409"/>
      <c r="K61" s="409"/>
    </row>
    <row r="62" spans="1:11" ht="12.75">
      <c r="A62" s="10" t="s">
        <v>193</v>
      </c>
      <c r="B62" s="410">
        <v>-613.24</v>
      </c>
      <c r="C62" s="410">
        <v>-863.44</v>
      </c>
      <c r="D62" s="410">
        <v>-827.2</v>
      </c>
      <c r="E62" s="410">
        <v>-1020.12</v>
      </c>
      <c r="F62" s="410">
        <v>-947</v>
      </c>
      <c r="G62" s="410">
        <v>-1226.33</v>
      </c>
      <c r="H62" s="410">
        <v>-1358.48</v>
      </c>
      <c r="I62" s="410">
        <v>-1411.6</v>
      </c>
      <c r="J62" s="410">
        <v>-1613.32</v>
      </c>
      <c r="K62" s="410">
        <v>-1670.75</v>
      </c>
    </row>
    <row r="63" spans="1:11" ht="12.75">
      <c r="A63" s="270" t="s">
        <v>194</v>
      </c>
      <c r="B63" s="409">
        <v>-977</v>
      </c>
      <c r="C63" s="409">
        <v>-1046.24</v>
      </c>
      <c r="D63" s="409">
        <v>-1191</v>
      </c>
      <c r="E63" s="409">
        <v>-1385</v>
      </c>
      <c r="F63" s="409">
        <v>-1465</v>
      </c>
      <c r="G63" s="409">
        <v>-1676</v>
      </c>
      <c r="H63" s="409">
        <v>-1715.6</v>
      </c>
      <c r="I63" s="409">
        <v>-1710</v>
      </c>
      <c r="J63" s="409">
        <v>-1930</v>
      </c>
      <c r="K63" s="409">
        <v>-2080.51</v>
      </c>
    </row>
    <row r="64" spans="1:11" ht="12.75">
      <c r="A64" s="270" t="s">
        <v>195</v>
      </c>
      <c r="B64" s="409">
        <v>363.76</v>
      </c>
      <c r="C64" s="409">
        <v>182.8</v>
      </c>
      <c r="D64" s="409">
        <v>363.8</v>
      </c>
      <c r="E64" s="409">
        <v>364.88</v>
      </c>
      <c r="F64" s="409">
        <v>518</v>
      </c>
      <c r="G64" s="409">
        <v>449.69</v>
      </c>
      <c r="H64" s="409">
        <v>357.11</v>
      </c>
      <c r="I64" s="409">
        <v>298.4</v>
      </c>
      <c r="J64" s="409">
        <v>316.68</v>
      </c>
      <c r="K64" s="409">
        <v>409.76</v>
      </c>
    </row>
    <row r="66" ht="12.75">
      <c r="A66" s="358"/>
    </row>
  </sheetData>
  <sheetProtection/>
  <printOptions/>
  <pageMargins left="0.7086614173228347" right="0.7086614173228347" top="0.4330708661417323" bottom="0.4330708661417323" header="0.31496062992125984" footer="0.31496062992125984"/>
  <pageSetup fitToHeight="1" fitToWidth="1" horizontalDpi="600" verticalDpi="600" orientation="landscape" paperSize="9" scale="68" r:id="rId1"/>
  <headerFooter alignWithMargins="0">
    <oddHeader>&amp;R15.3.2010</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Z69"/>
  <sheetViews>
    <sheetView zoomScale="90" zoomScaleNormal="90" zoomScalePageLayoutView="0" workbookViewId="0" topLeftCell="A1">
      <pane xSplit="1" ySplit="7" topLeftCell="G8" activePane="bottomRight" state="frozen"/>
      <selection pane="topLeft" activeCell="A1" sqref="A1"/>
      <selection pane="topRight" activeCell="B1" sqref="B1"/>
      <selection pane="bottomLeft" activeCell="A8" sqref="A8"/>
      <selection pane="bottomRight" activeCell="A1" sqref="A1"/>
    </sheetView>
  </sheetViews>
  <sheetFormatPr defaultColWidth="9.140625" defaultRowHeight="15"/>
  <cols>
    <col min="1" max="1" width="80.00390625" style="277" customWidth="1"/>
    <col min="2" max="12" width="11.7109375" style="277" customWidth="1"/>
    <col min="13" max="16384" width="9.140625" style="277" customWidth="1"/>
  </cols>
  <sheetData>
    <row r="1" spans="1:11" ht="12.75">
      <c r="A1" s="18" t="s">
        <v>198</v>
      </c>
      <c r="B1" s="15"/>
      <c r="C1" s="15"/>
      <c r="D1" s="15"/>
      <c r="E1" s="15"/>
      <c r="F1" s="15"/>
      <c r="G1" s="15"/>
      <c r="H1" s="15"/>
      <c r="I1" s="15"/>
      <c r="J1" s="15"/>
      <c r="K1" s="15"/>
    </row>
    <row r="2" spans="1:11" ht="12.75">
      <c r="A2" s="18" t="s">
        <v>199</v>
      </c>
      <c r="B2" s="15"/>
      <c r="C2" s="15"/>
      <c r="D2" s="15"/>
      <c r="E2" s="15"/>
      <c r="F2" s="15"/>
      <c r="G2" s="15"/>
      <c r="H2" s="15"/>
      <c r="I2" s="15"/>
      <c r="J2" s="15"/>
      <c r="K2" s="15"/>
    </row>
    <row r="3" spans="1:11" ht="12.75">
      <c r="A3" s="18" t="s">
        <v>200</v>
      </c>
      <c r="B3" s="15"/>
      <c r="C3" s="15"/>
      <c r="D3" s="15"/>
      <c r="E3" s="15" t="s">
        <v>94</v>
      </c>
      <c r="F3" s="15"/>
      <c r="G3" s="15"/>
      <c r="H3" s="15"/>
      <c r="I3" s="15"/>
      <c r="J3" s="15"/>
      <c r="K3" s="15"/>
    </row>
    <row r="4" spans="1:11" ht="12.75">
      <c r="A4" s="19"/>
      <c r="B4" s="19"/>
      <c r="C4" s="19"/>
      <c r="D4" s="19"/>
      <c r="E4" s="19"/>
      <c r="F4" s="19"/>
      <c r="G4" s="19"/>
      <c r="H4" s="19"/>
      <c r="I4" s="19"/>
      <c r="J4" s="19"/>
      <c r="K4" s="19"/>
    </row>
    <row r="5" spans="1:11" ht="12.75">
      <c r="A5" s="23" t="s">
        <v>97</v>
      </c>
      <c r="B5" s="23"/>
      <c r="C5" s="23"/>
      <c r="D5" s="23"/>
      <c r="E5" s="23"/>
      <c r="F5" s="23"/>
      <c r="G5" s="23"/>
      <c r="H5" s="23"/>
      <c r="I5" s="23"/>
      <c r="J5" s="23"/>
      <c r="K5" s="23"/>
    </row>
    <row r="6" spans="1:11" ht="12.75">
      <c r="A6" s="15" t="s">
        <v>683</v>
      </c>
      <c r="B6" s="15"/>
      <c r="C6" s="15"/>
      <c r="D6" s="15"/>
      <c r="E6" s="15"/>
      <c r="F6" s="15"/>
      <c r="G6" s="15"/>
      <c r="H6" s="15"/>
      <c r="I6" s="15"/>
      <c r="J6" s="15"/>
      <c r="K6" s="15"/>
    </row>
    <row r="7" spans="1:26" ht="12.75">
      <c r="A7" s="19" t="s">
        <v>99</v>
      </c>
      <c r="B7" s="492">
        <v>36891</v>
      </c>
      <c r="C7" s="492">
        <v>37256</v>
      </c>
      <c r="D7" s="492">
        <v>37621</v>
      </c>
      <c r="E7" s="492">
        <v>37986</v>
      </c>
      <c r="F7" s="492">
        <v>38352</v>
      </c>
      <c r="G7" s="492">
        <v>38717</v>
      </c>
      <c r="H7" s="492">
        <v>39082</v>
      </c>
      <c r="I7" s="491" t="s">
        <v>100</v>
      </c>
      <c r="J7" s="491" t="s">
        <v>684</v>
      </c>
      <c r="K7" s="491" t="s">
        <v>710</v>
      </c>
      <c r="L7" s="294"/>
      <c r="M7" s="294"/>
      <c r="N7" s="294"/>
      <c r="O7" s="294"/>
      <c r="P7" s="294"/>
      <c r="Q7" s="294"/>
      <c r="R7" s="294"/>
      <c r="S7" s="294"/>
      <c r="T7" s="294"/>
      <c r="U7" s="294"/>
      <c r="V7" s="294"/>
      <c r="W7" s="294"/>
      <c r="X7" s="294"/>
      <c r="Y7" s="294"/>
      <c r="Z7" s="294"/>
    </row>
    <row r="8" spans="1:24" ht="12.75">
      <c r="A8" s="23"/>
      <c r="B8" s="416"/>
      <c r="C8" s="416"/>
      <c r="D8" s="416"/>
      <c r="E8" s="416"/>
      <c r="F8" s="416"/>
      <c r="G8" s="416"/>
      <c r="H8" s="416"/>
      <c r="I8" s="417"/>
      <c r="J8" s="417"/>
      <c r="K8" s="416"/>
      <c r="O8" s="294"/>
      <c r="P8" s="294"/>
      <c r="Q8" s="294"/>
      <c r="R8" s="294"/>
      <c r="S8" s="294"/>
      <c r="T8" s="294"/>
      <c r="U8" s="294"/>
      <c r="V8" s="294"/>
      <c r="W8" s="294"/>
      <c r="X8" s="294"/>
    </row>
    <row r="9" spans="1:11" ht="12.75">
      <c r="A9" s="18" t="s">
        <v>201</v>
      </c>
      <c r="B9" s="418">
        <v>52352.6625</v>
      </c>
      <c r="C9" s="418">
        <v>34079.3169</v>
      </c>
      <c r="D9" s="418">
        <v>22669.71</v>
      </c>
      <c r="E9" s="418">
        <v>17237.3</v>
      </c>
      <c r="F9" s="418">
        <v>29524.18</v>
      </c>
      <c r="G9" s="418">
        <v>19295.86</v>
      </c>
      <c r="H9" s="418">
        <v>37117.03</v>
      </c>
      <c r="I9" s="418">
        <v>25120.1</v>
      </c>
      <c r="J9" s="418">
        <v>14004.04</v>
      </c>
      <c r="K9" s="418">
        <v>28405.64</v>
      </c>
    </row>
    <row r="10" spans="1:11" ht="12.75">
      <c r="A10" s="15" t="s">
        <v>94</v>
      </c>
      <c r="B10" s="412"/>
      <c r="C10" s="412"/>
      <c r="D10" s="412"/>
      <c r="E10" s="412"/>
      <c r="F10" s="412"/>
      <c r="G10" s="412"/>
      <c r="H10" s="412"/>
      <c r="I10" s="412"/>
      <c r="J10" s="412"/>
      <c r="K10" s="412"/>
    </row>
    <row r="11" spans="1:11" ht="12.75">
      <c r="A11" s="15" t="s">
        <v>202</v>
      </c>
      <c r="B11" s="419">
        <v>26082.44322</v>
      </c>
      <c r="C11" s="419">
        <v>9354.034</v>
      </c>
      <c r="D11" s="419">
        <v>7832.27</v>
      </c>
      <c r="E11" s="419">
        <v>-2019.69</v>
      </c>
      <c r="F11" s="419">
        <v>-869.41</v>
      </c>
      <c r="G11" s="419">
        <v>3395.48</v>
      </c>
      <c r="H11" s="419">
        <v>3830.19</v>
      </c>
      <c r="I11" s="419">
        <v>5189.17</v>
      </c>
      <c r="J11" s="419">
        <v>5796.29</v>
      </c>
      <c r="K11" s="419">
        <v>2083.96</v>
      </c>
    </row>
    <row r="12" spans="1:11" ht="12.75">
      <c r="A12" s="15" t="s">
        <v>203</v>
      </c>
      <c r="B12" s="419">
        <v>18725.4077</v>
      </c>
      <c r="C12" s="419">
        <v>3497.53784</v>
      </c>
      <c r="D12" s="419">
        <v>8097.29</v>
      </c>
      <c r="E12" s="419">
        <v>-6410.09</v>
      </c>
      <c r="F12" s="419">
        <v>4024.21</v>
      </c>
      <c r="G12" s="419">
        <v>3362.18</v>
      </c>
      <c r="H12" s="419">
        <v>7610.31</v>
      </c>
      <c r="I12" s="419">
        <v>6842.78</v>
      </c>
      <c r="J12" s="419">
        <v>15392.93</v>
      </c>
      <c r="K12" s="419">
        <v>4056.35</v>
      </c>
    </row>
    <row r="13" spans="1:11" ht="12.75">
      <c r="A13" s="15" t="s">
        <v>204</v>
      </c>
      <c r="B13" s="419">
        <v>7357.03575</v>
      </c>
      <c r="C13" s="419">
        <v>5856.4971</v>
      </c>
      <c r="D13" s="419">
        <v>-265.02</v>
      </c>
      <c r="E13" s="419">
        <v>4390.4</v>
      </c>
      <c r="F13" s="419">
        <v>-4893.66</v>
      </c>
      <c r="G13" s="419">
        <v>33.3099999999997</v>
      </c>
      <c r="H13" s="419">
        <v>-3780.06</v>
      </c>
      <c r="I13" s="419">
        <v>-1653.6</v>
      </c>
      <c r="J13" s="419">
        <v>-9596.7</v>
      </c>
      <c r="K13" s="419">
        <v>-1972.41</v>
      </c>
    </row>
    <row r="14" spans="1:11" ht="12.75">
      <c r="A14" s="15" t="s">
        <v>205</v>
      </c>
      <c r="B14" s="419">
        <v>19977.8202</v>
      </c>
      <c r="C14" s="419">
        <v>12893.1341</v>
      </c>
      <c r="D14" s="419">
        <v>14321.37</v>
      </c>
      <c r="E14" s="419">
        <v>8876.56</v>
      </c>
      <c r="F14" s="419">
        <v>19696.71</v>
      </c>
      <c r="G14" s="419">
        <v>14326.14</v>
      </c>
      <c r="H14" s="419">
        <v>24423.61</v>
      </c>
      <c r="I14" s="419">
        <v>12036.44</v>
      </c>
      <c r="J14" s="419">
        <v>-0.529999999999745</v>
      </c>
      <c r="K14" s="419">
        <v>21135.69</v>
      </c>
    </row>
    <row r="15" spans="1:11" ht="12.75">
      <c r="A15" s="15" t="s">
        <v>206</v>
      </c>
      <c r="B15" s="419">
        <v>7539.2896</v>
      </c>
      <c r="C15" s="419">
        <v>5771.6301</v>
      </c>
      <c r="D15" s="419">
        <v>5763.95</v>
      </c>
      <c r="E15" s="419">
        <v>4893.69</v>
      </c>
      <c r="F15" s="419">
        <v>8235.21</v>
      </c>
      <c r="G15" s="419">
        <v>7598.43</v>
      </c>
      <c r="H15" s="419">
        <v>11814.02</v>
      </c>
      <c r="I15" s="419">
        <v>9924.84</v>
      </c>
      <c r="J15" s="419">
        <v>-4088.09</v>
      </c>
      <c r="K15" s="419">
        <v>11048.59</v>
      </c>
    </row>
    <row r="16" spans="1:11" ht="12.75">
      <c r="A16" s="15" t="s">
        <v>207</v>
      </c>
      <c r="B16" s="419">
        <v>12438.5315</v>
      </c>
      <c r="C16" s="419">
        <v>7121.5053</v>
      </c>
      <c r="D16" s="419">
        <v>8557.44</v>
      </c>
      <c r="E16" s="419">
        <v>3982.88</v>
      </c>
      <c r="F16" s="419">
        <v>11461.51</v>
      </c>
      <c r="G16" s="419">
        <v>6727.71</v>
      </c>
      <c r="H16" s="419">
        <v>12609.6</v>
      </c>
      <c r="I16" s="419">
        <v>2111.57</v>
      </c>
      <c r="J16" s="419">
        <v>4087.55</v>
      </c>
      <c r="K16" s="419">
        <v>10087.11</v>
      </c>
    </row>
    <row r="17" spans="1:11" ht="12.75">
      <c r="A17" s="24" t="s">
        <v>208</v>
      </c>
      <c r="B17" s="419">
        <v>12645.3653</v>
      </c>
      <c r="C17" s="419">
        <v>7404.5981</v>
      </c>
      <c r="D17" s="419">
        <v>6555.29</v>
      </c>
      <c r="E17" s="419">
        <v>3298.01</v>
      </c>
      <c r="F17" s="419">
        <v>10939.29</v>
      </c>
      <c r="G17" s="419">
        <v>7800.62</v>
      </c>
      <c r="H17" s="419">
        <v>10998.05</v>
      </c>
      <c r="I17" s="419">
        <v>1079.99</v>
      </c>
      <c r="J17" s="419">
        <v>6120.94</v>
      </c>
      <c r="K17" s="419">
        <v>11844.18</v>
      </c>
    </row>
    <row r="18" spans="1:11" ht="12.75">
      <c r="A18" s="24" t="s">
        <v>209</v>
      </c>
      <c r="B18" s="419">
        <v>-206.83271</v>
      </c>
      <c r="C18" s="419">
        <v>-283.09339</v>
      </c>
      <c r="D18" s="419">
        <v>2002.14</v>
      </c>
      <c r="E18" s="419">
        <v>684.87</v>
      </c>
      <c r="F18" s="419">
        <v>522.2</v>
      </c>
      <c r="G18" s="419">
        <v>-1072.91</v>
      </c>
      <c r="H18" s="419">
        <v>1611.53</v>
      </c>
      <c r="I18" s="419">
        <v>1031.56</v>
      </c>
      <c r="J18" s="419">
        <v>-2033.38</v>
      </c>
      <c r="K18" s="419">
        <v>-1757.05</v>
      </c>
    </row>
    <row r="19" spans="1:11" ht="12.75">
      <c r="A19" s="15" t="s">
        <v>210</v>
      </c>
      <c r="B19" s="419">
        <v>5900.09348</v>
      </c>
      <c r="C19" s="419">
        <v>11348.0103</v>
      </c>
      <c r="D19" s="419">
        <v>720.069999999999</v>
      </c>
      <c r="E19" s="419">
        <v>10907.33</v>
      </c>
      <c r="F19" s="419">
        <v>10051.46</v>
      </c>
      <c r="G19" s="419">
        <v>1628.13</v>
      </c>
      <c r="H19" s="419">
        <v>12473.74</v>
      </c>
      <c r="I19" s="419">
        <v>7667.9</v>
      </c>
      <c r="J19" s="419">
        <v>8017.79</v>
      </c>
      <c r="K19" s="419">
        <v>4572.15</v>
      </c>
    </row>
    <row r="20" spans="1:11" ht="12.75">
      <c r="A20" s="15" t="s">
        <v>211</v>
      </c>
      <c r="B20" s="419">
        <v>135.687493545788</v>
      </c>
      <c r="C20" s="419">
        <v>-82.8711932765194</v>
      </c>
      <c r="D20" s="419">
        <v>80.7899999999999</v>
      </c>
      <c r="E20" s="419">
        <v>47.5</v>
      </c>
      <c r="F20" s="419">
        <v>-121.23</v>
      </c>
      <c r="G20" s="419">
        <v>-16.27</v>
      </c>
      <c r="H20" s="419">
        <v>236.45</v>
      </c>
      <c r="I20" s="419">
        <v>-82.5100000000001</v>
      </c>
      <c r="J20" s="419">
        <v>102.63</v>
      </c>
      <c r="K20" s="419">
        <v>308.97</v>
      </c>
    </row>
    <row r="21" spans="1:11" ht="12.75">
      <c r="A21" s="15" t="s">
        <v>212</v>
      </c>
      <c r="B21" s="419">
        <v>4251.76</v>
      </c>
      <c r="C21" s="419">
        <v>9130.270001</v>
      </c>
      <c r="D21" s="419">
        <v>-766.1</v>
      </c>
      <c r="E21" s="419">
        <v>8752.2</v>
      </c>
      <c r="F21" s="419">
        <v>9500.14</v>
      </c>
      <c r="G21" s="419">
        <v>1709.43</v>
      </c>
      <c r="H21" s="419">
        <v>8950.04</v>
      </c>
      <c r="I21" s="419">
        <v>6578.9</v>
      </c>
      <c r="J21" s="419">
        <v>10958.04</v>
      </c>
      <c r="K21" s="419">
        <v>3398.24</v>
      </c>
    </row>
    <row r="22" spans="1:11" ht="12.75">
      <c r="A22" s="15" t="s">
        <v>213</v>
      </c>
      <c r="B22" s="419">
        <v>171.83753</v>
      </c>
      <c r="C22" s="419">
        <v>1102.6299</v>
      </c>
      <c r="D22" s="419">
        <v>219.76</v>
      </c>
      <c r="E22" s="419">
        <v>2757.21</v>
      </c>
      <c r="F22" s="419">
        <v>831.71</v>
      </c>
      <c r="G22" s="419">
        <v>-832.31</v>
      </c>
      <c r="H22" s="419">
        <v>2099.5</v>
      </c>
      <c r="I22" s="419">
        <v>307.690000000001</v>
      </c>
      <c r="J22" s="419">
        <v>-3607.29</v>
      </c>
      <c r="K22" s="419">
        <v>1276.25</v>
      </c>
    </row>
    <row r="23" spans="1:11" ht="12.75">
      <c r="A23" s="15" t="s">
        <v>214</v>
      </c>
      <c r="B23" s="419">
        <v>284.2374931</v>
      </c>
      <c r="C23" s="419">
        <v>1118.9399</v>
      </c>
      <c r="D23" s="419">
        <v>168.56</v>
      </c>
      <c r="E23" s="419">
        <v>2675.61</v>
      </c>
      <c r="F23" s="419">
        <v>843.619999999999</v>
      </c>
      <c r="G23" s="419">
        <v>-731.850000000001</v>
      </c>
      <c r="H23" s="419">
        <v>1794.25</v>
      </c>
      <c r="I23" s="419">
        <v>306.91</v>
      </c>
      <c r="J23" s="419">
        <v>-3607.99</v>
      </c>
      <c r="K23" s="419">
        <v>1276.31</v>
      </c>
    </row>
    <row r="24" spans="1:11" ht="12.75">
      <c r="A24" s="15" t="s">
        <v>215</v>
      </c>
      <c r="B24" s="419">
        <v>1340.81</v>
      </c>
      <c r="C24" s="419">
        <v>1197.98</v>
      </c>
      <c r="D24" s="419">
        <v>1185.58</v>
      </c>
      <c r="E24" s="419">
        <v>-649.59</v>
      </c>
      <c r="F24" s="419">
        <v>-159.05</v>
      </c>
      <c r="G24" s="419">
        <v>767.37</v>
      </c>
      <c r="H24" s="419">
        <v>1187.81</v>
      </c>
      <c r="I24" s="419">
        <v>863.82</v>
      </c>
      <c r="J24" s="419">
        <v>564.36</v>
      </c>
      <c r="K24" s="419">
        <v>-411.34</v>
      </c>
    </row>
    <row r="25" spans="1:11" ht="12.75">
      <c r="A25" s="15" t="s">
        <v>216</v>
      </c>
      <c r="B25" s="419">
        <v>0</v>
      </c>
      <c r="C25" s="419">
        <v>0</v>
      </c>
      <c r="D25" s="419">
        <v>0</v>
      </c>
      <c r="E25" s="419">
        <v>0</v>
      </c>
      <c r="F25" s="419">
        <v>0</v>
      </c>
      <c r="G25" s="419">
        <v>0</v>
      </c>
      <c r="H25" s="419">
        <v>0</v>
      </c>
      <c r="I25" s="419">
        <v>0</v>
      </c>
      <c r="J25" s="419">
        <v>0</v>
      </c>
      <c r="K25" s="419">
        <v>0</v>
      </c>
    </row>
    <row r="26" spans="1:11" ht="12.75">
      <c r="A26" s="15" t="s">
        <v>217</v>
      </c>
      <c r="B26" s="419">
        <v>392.34913</v>
      </c>
      <c r="C26" s="419">
        <v>484.2598505</v>
      </c>
      <c r="D26" s="419">
        <v>-204</v>
      </c>
      <c r="E26" s="419">
        <v>-526.87</v>
      </c>
      <c r="F26" s="419">
        <v>645.42</v>
      </c>
      <c r="G26" s="419">
        <v>-53.8800000000001</v>
      </c>
      <c r="H26" s="419">
        <v>-3610.53</v>
      </c>
      <c r="I26" s="419">
        <v>226.57</v>
      </c>
      <c r="J26" s="419">
        <v>190.48</v>
      </c>
      <c r="K26" s="419">
        <v>613.83</v>
      </c>
    </row>
    <row r="27" spans="1:11" ht="12.75">
      <c r="A27" s="15" t="s">
        <v>94</v>
      </c>
      <c r="B27" s="413"/>
      <c r="C27" s="413"/>
      <c r="D27" s="413"/>
      <c r="E27" s="413"/>
      <c r="F27" s="413"/>
      <c r="G27" s="413"/>
      <c r="H27" s="414"/>
      <c r="I27" s="414"/>
      <c r="J27" s="414"/>
      <c r="K27" s="413"/>
    </row>
    <row r="28" spans="1:11" ht="12.75">
      <c r="A28" s="18" t="s">
        <v>218</v>
      </c>
      <c r="B28" s="418">
        <v>43145.4929</v>
      </c>
      <c r="C28" s="418">
        <v>21296.16543</v>
      </c>
      <c r="D28" s="418">
        <v>15543.69</v>
      </c>
      <c r="E28" s="418">
        <v>8052.39</v>
      </c>
      <c r="F28" s="418">
        <v>20631.2</v>
      </c>
      <c r="G28" s="418">
        <v>14740.31</v>
      </c>
      <c r="H28" s="418">
        <v>32957.33</v>
      </c>
      <c r="I28" s="418">
        <v>25883.88</v>
      </c>
      <c r="J28" s="418">
        <v>21609.95</v>
      </c>
      <c r="K28" s="418">
        <v>39108.37</v>
      </c>
    </row>
    <row r="29" spans="1:11" ht="12.75">
      <c r="A29" s="18"/>
      <c r="B29" s="413"/>
      <c r="C29" s="413"/>
      <c r="D29" s="413"/>
      <c r="E29" s="413"/>
      <c r="F29" s="413"/>
      <c r="G29" s="413"/>
      <c r="H29" s="414"/>
      <c r="I29" s="414"/>
      <c r="J29" s="414"/>
      <c r="K29" s="413"/>
    </row>
    <row r="30" spans="1:11" ht="12.75">
      <c r="A30" s="15" t="s">
        <v>219</v>
      </c>
      <c r="B30" s="419">
        <v>9588.47469</v>
      </c>
      <c r="C30" s="419">
        <v>4170.02151</v>
      </c>
      <c r="D30" s="419">
        <v>8549.3</v>
      </c>
      <c r="E30" s="419">
        <v>2940.71</v>
      </c>
      <c r="F30" s="419">
        <v>2276.38</v>
      </c>
      <c r="G30" s="419">
        <v>3819.7</v>
      </c>
      <c r="H30" s="419">
        <v>6099.49</v>
      </c>
      <c r="I30" s="419">
        <v>9048.37</v>
      </c>
      <c r="J30" s="419">
        <v>-1347.61</v>
      </c>
      <c r="K30" s="419">
        <v>1836.22</v>
      </c>
    </row>
    <row r="31" spans="1:11" ht="12.75">
      <c r="A31" s="15" t="s">
        <v>203</v>
      </c>
      <c r="B31" s="419">
        <v>6481.29581</v>
      </c>
      <c r="C31" s="419">
        <v>4313.56588</v>
      </c>
      <c r="D31" s="419">
        <v>6296.28</v>
      </c>
      <c r="E31" s="419">
        <v>2518.32</v>
      </c>
      <c r="F31" s="419">
        <v>1563.78</v>
      </c>
      <c r="G31" s="419">
        <v>1965.87</v>
      </c>
      <c r="H31" s="419">
        <v>4791.29</v>
      </c>
      <c r="I31" s="419">
        <v>6723.89</v>
      </c>
      <c r="J31" s="419">
        <v>598.76</v>
      </c>
      <c r="K31" s="419">
        <v>1939.14</v>
      </c>
    </row>
    <row r="32" spans="1:11" ht="12.75">
      <c r="A32" s="15" t="s">
        <v>204</v>
      </c>
      <c r="B32" s="419">
        <v>3107.17811</v>
      </c>
      <c r="C32" s="419">
        <v>-143.54489</v>
      </c>
      <c r="D32" s="419">
        <v>2253.04</v>
      </c>
      <c r="E32" s="419">
        <v>422.39</v>
      </c>
      <c r="F32" s="419">
        <v>712.6</v>
      </c>
      <c r="G32" s="419">
        <v>1853.8</v>
      </c>
      <c r="H32" s="419">
        <v>1308.24</v>
      </c>
      <c r="I32" s="419">
        <v>2324.47</v>
      </c>
      <c r="J32" s="419">
        <v>-1946.31</v>
      </c>
      <c r="K32" s="419">
        <v>-102.880000000001</v>
      </c>
    </row>
    <row r="33" spans="1:11" ht="12.75">
      <c r="A33" s="15" t="s">
        <v>205</v>
      </c>
      <c r="B33" s="419">
        <v>18150.56138</v>
      </c>
      <c r="C33" s="419">
        <v>6649.7423</v>
      </c>
      <c r="D33" s="419">
        <v>9709.14</v>
      </c>
      <c r="E33" s="419">
        <v>6893.2</v>
      </c>
      <c r="F33" s="419">
        <v>10323.19</v>
      </c>
      <c r="G33" s="419">
        <v>8821.68</v>
      </c>
      <c r="H33" s="419">
        <v>17170.41</v>
      </c>
      <c r="I33" s="419">
        <v>8121.66</v>
      </c>
      <c r="J33" s="419">
        <v>5344.21</v>
      </c>
      <c r="K33" s="419">
        <v>20633.67</v>
      </c>
    </row>
    <row r="34" spans="1:11" ht="12.75">
      <c r="A34" s="15" t="s">
        <v>206</v>
      </c>
      <c r="B34" s="419">
        <v>10708.7147</v>
      </c>
      <c r="C34" s="419">
        <v>4407.32306</v>
      </c>
      <c r="D34" s="419">
        <v>2764.17</v>
      </c>
      <c r="E34" s="419">
        <v>-508.08</v>
      </c>
      <c r="F34" s="419">
        <v>85.29</v>
      </c>
      <c r="G34" s="419">
        <v>3912.85</v>
      </c>
      <c r="H34" s="419">
        <v>4271.02</v>
      </c>
      <c r="I34" s="419">
        <v>3917.24</v>
      </c>
      <c r="J34" s="419">
        <v>-1180.65</v>
      </c>
      <c r="K34" s="419">
        <v>-223.62</v>
      </c>
    </row>
    <row r="35" spans="1:11" ht="12.75">
      <c r="A35" s="15" t="s">
        <v>207</v>
      </c>
      <c r="B35" s="419">
        <v>7441.8469</v>
      </c>
      <c r="C35" s="419">
        <v>2242.41979</v>
      </c>
      <c r="D35" s="419">
        <v>6944.96</v>
      </c>
      <c r="E35" s="419">
        <v>7401.28</v>
      </c>
      <c r="F35" s="419">
        <v>10237.89</v>
      </c>
      <c r="G35" s="419">
        <v>4908.85</v>
      </c>
      <c r="H35" s="419">
        <v>12899.42</v>
      </c>
      <c r="I35" s="419">
        <v>4204.42</v>
      </c>
      <c r="J35" s="419">
        <v>6524.87</v>
      </c>
      <c r="K35" s="419">
        <v>20857.28</v>
      </c>
    </row>
    <row r="36" spans="1:11" ht="12.75">
      <c r="A36" s="24" t="s">
        <v>208</v>
      </c>
      <c r="B36" s="419">
        <v>2399.74984</v>
      </c>
      <c r="C36" s="419">
        <v>607.619499999999</v>
      </c>
      <c r="D36" s="419">
        <v>4942.96</v>
      </c>
      <c r="E36" s="419">
        <v>7446.11</v>
      </c>
      <c r="F36" s="419">
        <v>4220.28</v>
      </c>
      <c r="G36" s="419">
        <v>5160.15</v>
      </c>
      <c r="H36" s="419">
        <v>9644.13</v>
      </c>
      <c r="I36" s="419">
        <v>2422.73</v>
      </c>
      <c r="J36" s="419">
        <v>1465.46</v>
      </c>
      <c r="K36" s="419">
        <v>15322.5</v>
      </c>
    </row>
    <row r="37" spans="1:11" ht="12.75">
      <c r="A37" s="24" t="s">
        <v>209</v>
      </c>
      <c r="B37" s="419">
        <v>5042.09687</v>
      </c>
      <c r="C37" s="419">
        <v>1634.7998</v>
      </c>
      <c r="D37" s="419">
        <v>2002</v>
      </c>
      <c r="E37" s="419">
        <v>-44.8300000000002</v>
      </c>
      <c r="F37" s="419">
        <v>6017.63</v>
      </c>
      <c r="G37" s="419">
        <v>-251.310000000001</v>
      </c>
      <c r="H37" s="419">
        <v>3255.27</v>
      </c>
      <c r="I37" s="419">
        <v>1781.67</v>
      </c>
      <c r="J37" s="419">
        <v>5059.42</v>
      </c>
      <c r="K37" s="419">
        <v>5534.78</v>
      </c>
    </row>
    <row r="38" spans="1:11" ht="12.75">
      <c r="A38" s="15" t="s">
        <v>210</v>
      </c>
      <c r="B38" s="419">
        <v>15406.4554</v>
      </c>
      <c r="C38" s="419">
        <v>10476.4052</v>
      </c>
      <c r="D38" s="419">
        <v>-2714.75</v>
      </c>
      <c r="E38" s="419">
        <v>-1781.54</v>
      </c>
      <c r="F38" s="419">
        <v>8031.62</v>
      </c>
      <c r="G38" s="419">
        <v>2098.93</v>
      </c>
      <c r="H38" s="419">
        <v>9687.42</v>
      </c>
      <c r="I38" s="419">
        <v>8713.86</v>
      </c>
      <c r="J38" s="419">
        <v>17613.33</v>
      </c>
      <c r="K38" s="419">
        <v>16638.51</v>
      </c>
    </row>
    <row r="39" spans="1:11" ht="12.75">
      <c r="A39" s="15" t="s">
        <v>211</v>
      </c>
      <c r="B39" s="419">
        <v>1346.40397394433</v>
      </c>
      <c r="C39" s="419">
        <v>346.779789866005</v>
      </c>
      <c r="D39" s="419">
        <v>1266.43</v>
      </c>
      <c r="E39" s="419">
        <v>605.520000000001</v>
      </c>
      <c r="F39" s="419">
        <v>-1575.67</v>
      </c>
      <c r="G39" s="419">
        <v>-2703.58</v>
      </c>
      <c r="H39" s="419">
        <v>97.1800000000001</v>
      </c>
      <c r="I39" s="419">
        <v>-1705.87</v>
      </c>
      <c r="J39" s="419">
        <v>-2289.81</v>
      </c>
      <c r="K39" s="419">
        <v>-3531.15</v>
      </c>
    </row>
    <row r="40" spans="1:11" ht="12.75">
      <c r="A40" s="15" t="s">
        <v>212</v>
      </c>
      <c r="B40" s="419">
        <v>4556.979995</v>
      </c>
      <c r="C40" s="419">
        <v>9689.03</v>
      </c>
      <c r="D40" s="419">
        <v>-4184.9</v>
      </c>
      <c r="E40" s="419">
        <v>-2858.26</v>
      </c>
      <c r="F40" s="419">
        <v>11104.36</v>
      </c>
      <c r="G40" s="419">
        <v>4439.62</v>
      </c>
      <c r="H40" s="419">
        <v>10450.39</v>
      </c>
      <c r="I40" s="419">
        <v>7548.5</v>
      </c>
      <c r="J40" s="419">
        <v>12091.19</v>
      </c>
      <c r="K40" s="419">
        <v>21690.94</v>
      </c>
    </row>
    <row r="41" spans="1:11" ht="12.75">
      <c r="A41" s="15" t="s">
        <v>213</v>
      </c>
      <c r="B41" s="419">
        <v>-1351.023296</v>
      </c>
      <c r="C41" s="419">
        <v>531.160001</v>
      </c>
      <c r="D41" s="419">
        <v>323.36</v>
      </c>
      <c r="E41" s="419">
        <v>2025.39</v>
      </c>
      <c r="F41" s="419">
        <v>25.4800000000002</v>
      </c>
      <c r="G41" s="419">
        <v>-569.01</v>
      </c>
      <c r="H41" s="419">
        <v>-1520.85</v>
      </c>
      <c r="I41" s="419">
        <v>162.42</v>
      </c>
      <c r="J41" s="419">
        <v>581.03</v>
      </c>
      <c r="K41" s="419">
        <v>718.98</v>
      </c>
    </row>
    <row r="42" spans="1:11" ht="12.75">
      <c r="A42" s="15" t="s">
        <v>214</v>
      </c>
      <c r="B42" s="419">
        <v>-1235.0037988</v>
      </c>
      <c r="C42" s="419">
        <v>465.38</v>
      </c>
      <c r="D42" s="419">
        <v>-24.6</v>
      </c>
      <c r="E42" s="419">
        <v>1491</v>
      </c>
      <c r="F42" s="419">
        <v>-384.9</v>
      </c>
      <c r="G42" s="419">
        <v>-727.37</v>
      </c>
      <c r="H42" s="419">
        <v>-1814.31</v>
      </c>
      <c r="I42" s="419">
        <v>122.08</v>
      </c>
      <c r="J42" s="419">
        <v>546.59</v>
      </c>
      <c r="K42" s="419">
        <v>502.84</v>
      </c>
    </row>
    <row r="43" spans="1:11" ht="12.75">
      <c r="A43" s="15" t="s">
        <v>215</v>
      </c>
      <c r="B43" s="419">
        <v>10854.094748</v>
      </c>
      <c r="C43" s="419">
        <v>-90.5660100000002</v>
      </c>
      <c r="D43" s="419">
        <v>-119.64</v>
      </c>
      <c r="E43" s="419">
        <v>-1554.19</v>
      </c>
      <c r="F43" s="419">
        <v>-1522.58</v>
      </c>
      <c r="G43" s="419">
        <v>931.89</v>
      </c>
      <c r="H43" s="419">
        <v>660.65</v>
      </c>
      <c r="I43" s="419">
        <v>2708.81</v>
      </c>
      <c r="J43" s="419">
        <v>7230.92</v>
      </c>
      <c r="K43" s="419">
        <v>-2240.31</v>
      </c>
    </row>
    <row r="44" spans="1:11" ht="12.75">
      <c r="A44" s="15" t="s">
        <v>216</v>
      </c>
      <c r="B44" s="419">
        <v>0</v>
      </c>
      <c r="C44" s="419">
        <v>0</v>
      </c>
      <c r="D44" s="419">
        <v>0</v>
      </c>
      <c r="E44" s="419">
        <v>0</v>
      </c>
      <c r="F44" s="419">
        <v>0</v>
      </c>
      <c r="G44" s="419">
        <v>0</v>
      </c>
      <c r="H44" s="419">
        <v>0</v>
      </c>
      <c r="I44" s="419">
        <v>0</v>
      </c>
      <c r="J44" s="419">
        <v>0</v>
      </c>
      <c r="K44" s="419">
        <v>0</v>
      </c>
    </row>
    <row r="45" spans="1:11" ht="12.75">
      <c r="A45" s="15"/>
      <c r="B45" s="415"/>
      <c r="C45" s="415"/>
      <c r="D45" s="415"/>
      <c r="E45" s="415"/>
      <c r="F45" s="415"/>
      <c r="G45" s="415"/>
      <c r="H45" s="415"/>
      <c r="I45" s="415"/>
      <c r="J45" s="415"/>
      <c r="K45" s="415"/>
    </row>
    <row r="46" spans="1:11" ht="14.25">
      <c r="A46" s="18" t="s">
        <v>220</v>
      </c>
      <c r="B46" s="418">
        <v>-9896.64419</v>
      </c>
      <c r="C46" s="418">
        <v>-12758.0812</v>
      </c>
      <c r="D46" s="418">
        <v>-7467.67</v>
      </c>
      <c r="E46" s="418">
        <v>-7624.87</v>
      </c>
      <c r="F46" s="418">
        <v>-8452.08</v>
      </c>
      <c r="G46" s="418">
        <v>-2774.36</v>
      </c>
      <c r="H46" s="418">
        <v>-4042.3</v>
      </c>
      <c r="I46" s="418">
        <v>122.85</v>
      </c>
      <c r="J46" s="418">
        <v>9181.85</v>
      </c>
      <c r="K46" s="418">
        <v>13475.26</v>
      </c>
    </row>
    <row r="47" spans="1:11" ht="12.75">
      <c r="A47" s="15"/>
      <c r="B47" s="418"/>
      <c r="C47" s="418"/>
      <c r="D47" s="418"/>
      <c r="E47" s="418"/>
      <c r="F47" s="418"/>
      <c r="G47" s="418"/>
      <c r="H47" s="418"/>
      <c r="I47" s="418"/>
      <c r="J47" s="418"/>
      <c r="K47" s="418"/>
    </row>
    <row r="48" spans="1:11" ht="12.75">
      <c r="A48" s="15" t="s">
        <v>221</v>
      </c>
      <c r="B48" s="419">
        <v>-16493.9683</v>
      </c>
      <c r="C48" s="419">
        <v>-5184.0124</v>
      </c>
      <c r="D48" s="419">
        <v>717.03</v>
      </c>
      <c r="E48" s="419">
        <v>4960.42</v>
      </c>
      <c r="F48" s="419">
        <v>3145.8</v>
      </c>
      <c r="G48" s="419">
        <v>424.21</v>
      </c>
      <c r="H48" s="419">
        <v>2269.32</v>
      </c>
      <c r="I48" s="419">
        <v>3859.2</v>
      </c>
      <c r="J48" s="419">
        <v>-7143.88</v>
      </c>
      <c r="K48" s="419">
        <v>-247.78</v>
      </c>
    </row>
    <row r="49" spans="1:11" ht="12.75">
      <c r="A49" s="15" t="s">
        <v>203</v>
      </c>
      <c r="B49" s="419">
        <v>12244.11189</v>
      </c>
      <c r="C49" s="419">
        <v>-816.0280400000001</v>
      </c>
      <c r="D49" s="419">
        <v>1801.0100000000002</v>
      </c>
      <c r="E49" s="419">
        <v>-8928.41</v>
      </c>
      <c r="F49" s="419">
        <v>2460.4300000000003</v>
      </c>
      <c r="G49" s="419">
        <v>1396.31</v>
      </c>
      <c r="H49" s="419">
        <v>2819.0200000000004</v>
      </c>
      <c r="I49" s="419">
        <v>118.88999999999942</v>
      </c>
      <c r="J49" s="419">
        <v>14794.17</v>
      </c>
      <c r="K49" s="419">
        <v>2117.21</v>
      </c>
    </row>
    <row r="50" spans="1:11" ht="12.75">
      <c r="A50" s="15" t="s">
        <v>204</v>
      </c>
      <c r="B50" s="419">
        <v>4249.85764</v>
      </c>
      <c r="C50" s="419">
        <v>6000.04199</v>
      </c>
      <c r="D50" s="419">
        <v>-2518.06</v>
      </c>
      <c r="E50" s="419">
        <v>3968.0099999999998</v>
      </c>
      <c r="F50" s="419">
        <v>-5606.26</v>
      </c>
      <c r="G50" s="419">
        <v>-1820.4900000000002</v>
      </c>
      <c r="H50" s="419">
        <v>-5088.3</v>
      </c>
      <c r="I50" s="419">
        <v>-3978.0699999999997</v>
      </c>
      <c r="J50" s="419">
        <v>-7650.390000000001</v>
      </c>
      <c r="K50" s="419">
        <v>-1869.529999999999</v>
      </c>
    </row>
    <row r="51" spans="1:11" ht="12.75">
      <c r="A51" s="15" t="s">
        <v>205</v>
      </c>
      <c r="B51" s="419">
        <v>-1827.2593</v>
      </c>
      <c r="C51" s="419">
        <v>-6243.391092</v>
      </c>
      <c r="D51" s="419">
        <v>-4612.24</v>
      </c>
      <c r="E51" s="419">
        <v>-1983.35</v>
      </c>
      <c r="F51" s="419">
        <v>-9373.52</v>
      </c>
      <c r="G51" s="419">
        <v>-5504.44</v>
      </c>
      <c r="H51" s="419">
        <v>-7253.18</v>
      </c>
      <c r="I51" s="419">
        <v>-3914.76</v>
      </c>
      <c r="J51" s="419">
        <v>5344.75</v>
      </c>
      <c r="K51" s="419">
        <v>-502.02</v>
      </c>
    </row>
    <row r="52" spans="1:11" ht="12.75">
      <c r="A52" s="15" t="s">
        <v>206</v>
      </c>
      <c r="B52" s="419">
        <v>3169.395329</v>
      </c>
      <c r="C52" s="419">
        <v>-1364.1971</v>
      </c>
      <c r="D52" s="419">
        <v>-2999.77</v>
      </c>
      <c r="E52" s="419">
        <v>-5401.75</v>
      </c>
      <c r="F52" s="419">
        <v>-8149.91</v>
      </c>
      <c r="G52" s="419">
        <v>-3685.59</v>
      </c>
      <c r="H52" s="419">
        <v>-7542.99</v>
      </c>
      <c r="I52" s="419">
        <v>-6007.61</v>
      </c>
      <c r="J52" s="419">
        <v>2907.41</v>
      </c>
      <c r="K52" s="419">
        <v>-11272.19</v>
      </c>
    </row>
    <row r="53" spans="1:11" ht="12.75">
      <c r="A53" s="15" t="s">
        <v>207</v>
      </c>
      <c r="B53" s="419">
        <v>-4996.613</v>
      </c>
      <c r="C53" s="419">
        <v>-4879.07377</v>
      </c>
      <c r="D53" s="419">
        <v>-1612.47</v>
      </c>
      <c r="E53" s="419">
        <v>3418.4</v>
      </c>
      <c r="F53" s="419">
        <v>-1223.59</v>
      </c>
      <c r="G53" s="419">
        <v>-1818.87</v>
      </c>
      <c r="H53" s="419">
        <v>289.810000000002</v>
      </c>
      <c r="I53" s="419">
        <v>2092.85</v>
      </c>
      <c r="J53" s="419">
        <v>2437.34</v>
      </c>
      <c r="K53" s="419">
        <v>10770.15</v>
      </c>
    </row>
    <row r="54" spans="1:11" ht="12.75">
      <c r="A54" s="24" t="s">
        <v>208</v>
      </c>
      <c r="B54" s="419">
        <v>-10245.583967</v>
      </c>
      <c r="C54" s="419">
        <v>-6796.9671</v>
      </c>
      <c r="D54" s="419">
        <v>-1612.33</v>
      </c>
      <c r="E54" s="419">
        <v>4148.1</v>
      </c>
      <c r="F54" s="419">
        <v>-6719.04</v>
      </c>
      <c r="G54" s="419">
        <v>-2640.48</v>
      </c>
      <c r="H54" s="419">
        <v>-1353.93</v>
      </c>
      <c r="I54" s="419">
        <v>1342.75</v>
      </c>
      <c r="J54" s="419">
        <v>-4655.47</v>
      </c>
      <c r="K54" s="419">
        <v>3478.33</v>
      </c>
    </row>
    <row r="55" spans="1:11" ht="12.75">
      <c r="A55" s="24" t="s">
        <v>209</v>
      </c>
      <c r="B55" s="419">
        <v>5248.969247</v>
      </c>
      <c r="C55" s="419">
        <v>1917.8936</v>
      </c>
      <c r="D55" s="419">
        <v>-0.139999999999759</v>
      </c>
      <c r="E55" s="419">
        <v>-729.699999999999</v>
      </c>
      <c r="F55" s="419">
        <v>5495.42</v>
      </c>
      <c r="G55" s="419">
        <v>821.62</v>
      </c>
      <c r="H55" s="419">
        <v>1643.73</v>
      </c>
      <c r="I55" s="419">
        <v>750.12</v>
      </c>
      <c r="J55" s="419">
        <v>7092.8</v>
      </c>
      <c r="K55" s="419">
        <v>7291.84</v>
      </c>
    </row>
    <row r="56" spans="1:11" ht="12.75">
      <c r="A56" s="15" t="s">
        <v>210</v>
      </c>
      <c r="B56" s="419">
        <v>9506.36131</v>
      </c>
      <c r="C56" s="419">
        <v>-871.6054</v>
      </c>
      <c r="D56" s="419">
        <v>-3434.81</v>
      </c>
      <c r="E56" s="419">
        <v>-12688.85</v>
      </c>
      <c r="F56" s="419">
        <v>-2019.86</v>
      </c>
      <c r="G56" s="419">
        <v>470.79</v>
      </c>
      <c r="H56" s="419">
        <v>-2786.34</v>
      </c>
      <c r="I56" s="419">
        <v>1045.93</v>
      </c>
      <c r="J56" s="419">
        <v>9595.53</v>
      </c>
      <c r="K56" s="419">
        <v>12066.37</v>
      </c>
    </row>
    <row r="57" spans="1:11" ht="12.75">
      <c r="A57" s="15" t="s">
        <v>211</v>
      </c>
      <c r="B57" s="419">
        <v>1210.7172</v>
      </c>
      <c r="C57" s="419">
        <v>429.6503</v>
      </c>
      <c r="D57" s="419">
        <v>1185.63</v>
      </c>
      <c r="E57" s="419">
        <v>558.04</v>
      </c>
      <c r="F57" s="419">
        <v>-1454.44</v>
      </c>
      <c r="G57" s="419">
        <v>-2687.31</v>
      </c>
      <c r="H57" s="419">
        <v>-139.27</v>
      </c>
      <c r="I57" s="419">
        <v>-1623.36</v>
      </c>
      <c r="J57" s="419">
        <v>-2392.44</v>
      </c>
      <c r="K57" s="419">
        <v>-3840.12</v>
      </c>
    </row>
    <row r="58" spans="1:11" ht="12.75">
      <c r="A58" s="15" t="s">
        <v>212</v>
      </c>
      <c r="B58" s="419">
        <v>305.2196037</v>
      </c>
      <c r="C58" s="419">
        <v>558.75966</v>
      </c>
      <c r="D58" s="419">
        <v>-3418.8</v>
      </c>
      <c r="E58" s="419">
        <v>-11610.46</v>
      </c>
      <c r="F58" s="419">
        <v>1604.26</v>
      </c>
      <c r="G58" s="419">
        <v>2730.19</v>
      </c>
      <c r="H58" s="419">
        <v>1500.37</v>
      </c>
      <c r="I58" s="419">
        <v>969.57</v>
      </c>
      <c r="J58" s="419">
        <v>1133.13</v>
      </c>
      <c r="K58" s="419">
        <v>18292.71</v>
      </c>
    </row>
    <row r="59" spans="1:11" ht="12.75">
      <c r="A59" s="15" t="s">
        <v>213</v>
      </c>
      <c r="B59" s="419">
        <v>-1522.86071</v>
      </c>
      <c r="C59" s="419">
        <v>-571.4699</v>
      </c>
      <c r="D59" s="419">
        <v>103.6</v>
      </c>
      <c r="E59" s="419">
        <v>-731.82</v>
      </c>
      <c r="F59" s="419">
        <v>-806.11</v>
      </c>
      <c r="G59" s="419">
        <v>263.38</v>
      </c>
      <c r="H59" s="419">
        <v>-3620.23</v>
      </c>
      <c r="I59" s="419">
        <v>-145.269999999999</v>
      </c>
      <c r="J59" s="419">
        <v>4188.32</v>
      </c>
      <c r="K59" s="419">
        <v>-557.269999999999</v>
      </c>
    </row>
    <row r="60" spans="1:11" ht="12.75">
      <c r="A60" s="15" t="s">
        <v>214</v>
      </c>
      <c r="B60" s="419">
        <v>-1519.241242</v>
      </c>
      <c r="C60" s="419">
        <v>-653.5599</v>
      </c>
      <c r="D60" s="419">
        <v>-193.16</v>
      </c>
      <c r="E60" s="419">
        <v>-1184.61</v>
      </c>
      <c r="F60" s="419">
        <v>-1228.52</v>
      </c>
      <c r="G60" s="419">
        <v>4.59999999999991</v>
      </c>
      <c r="H60" s="419">
        <v>-3608.56</v>
      </c>
      <c r="I60" s="419">
        <v>-184.829999999999</v>
      </c>
      <c r="J60" s="419">
        <v>4154.58</v>
      </c>
      <c r="K60" s="419">
        <v>-773.47</v>
      </c>
    </row>
    <row r="61" spans="1:11" ht="12.75">
      <c r="A61" s="15" t="s">
        <v>215</v>
      </c>
      <c r="B61" s="419">
        <v>9513.2847</v>
      </c>
      <c r="C61" s="419">
        <v>-1288.54592</v>
      </c>
      <c r="D61" s="419">
        <v>-1305.23</v>
      </c>
      <c r="E61" s="419">
        <v>-904.59</v>
      </c>
      <c r="F61" s="419">
        <v>-1363.5</v>
      </c>
      <c r="G61" s="419">
        <v>164.55</v>
      </c>
      <c r="H61" s="419">
        <v>-527.16</v>
      </c>
      <c r="I61" s="419">
        <v>1844.99</v>
      </c>
      <c r="J61" s="419">
        <v>6666.56</v>
      </c>
      <c r="K61" s="419">
        <v>-1828.97</v>
      </c>
    </row>
    <row r="62" spans="1:11" ht="12.75">
      <c r="A62" s="15" t="s">
        <v>216</v>
      </c>
      <c r="B62" s="419">
        <v>-689.47482</v>
      </c>
      <c r="C62" s="419">
        <v>25.07</v>
      </c>
      <c r="D62" s="419">
        <v>-341.63</v>
      </c>
      <c r="E62" s="419">
        <v>1560.06</v>
      </c>
      <c r="F62" s="419">
        <v>440.9</v>
      </c>
      <c r="G62" s="419">
        <v>1781.17</v>
      </c>
      <c r="H62" s="419">
        <v>117.36</v>
      </c>
      <c r="I62" s="419">
        <v>-640.94</v>
      </c>
      <c r="J62" s="419">
        <v>1575.94</v>
      </c>
      <c r="K62" s="419">
        <v>2772.52</v>
      </c>
    </row>
    <row r="63" spans="1:11" ht="12.75">
      <c r="A63" s="15" t="s">
        <v>217</v>
      </c>
      <c r="B63" s="419">
        <v>-392.34913</v>
      </c>
      <c r="C63" s="419">
        <v>-484.2598505</v>
      </c>
      <c r="D63" s="419">
        <v>204</v>
      </c>
      <c r="E63" s="419">
        <v>526.87</v>
      </c>
      <c r="F63" s="419">
        <v>-645.42</v>
      </c>
      <c r="G63" s="419">
        <v>53.8800000000001</v>
      </c>
      <c r="H63" s="419">
        <v>3610.53</v>
      </c>
      <c r="I63" s="419">
        <v>-226.57</v>
      </c>
      <c r="J63" s="419">
        <v>-190.48</v>
      </c>
      <c r="K63" s="419">
        <v>-613.83</v>
      </c>
    </row>
    <row r="64" spans="1:11" ht="12.75">
      <c r="A64" s="15"/>
      <c r="B64" s="27"/>
      <c r="C64" s="27"/>
      <c r="D64" s="27"/>
      <c r="E64" s="27"/>
      <c r="F64" s="27"/>
      <c r="G64" s="27"/>
      <c r="H64" s="27"/>
      <c r="I64" s="27"/>
      <c r="J64" s="27"/>
      <c r="K64" s="27"/>
    </row>
    <row r="65" spans="1:11" ht="14.25">
      <c r="A65" s="361" t="s">
        <v>700</v>
      </c>
      <c r="B65" s="27"/>
      <c r="C65" s="27"/>
      <c r="D65" s="27"/>
      <c r="E65" s="27"/>
      <c r="F65" s="27"/>
      <c r="G65" s="27"/>
      <c r="H65" s="27"/>
      <c r="I65" s="27"/>
      <c r="J65" s="27"/>
      <c r="K65" s="27"/>
    </row>
    <row r="66" spans="1:11" ht="14.25">
      <c r="A66" s="361" t="s">
        <v>701</v>
      </c>
      <c r="B66" s="27"/>
      <c r="C66" s="27"/>
      <c r="D66" s="27"/>
      <c r="E66" s="27"/>
      <c r="F66" s="27"/>
      <c r="G66" s="27"/>
      <c r="H66" s="27"/>
      <c r="I66" s="27"/>
      <c r="J66" s="27"/>
      <c r="K66" s="27"/>
    </row>
    <row r="67" spans="1:11" ht="14.25">
      <c r="A67" s="493" t="s">
        <v>735</v>
      </c>
      <c r="B67" s="328"/>
      <c r="C67" s="328"/>
      <c r="D67" s="328"/>
      <c r="E67" s="328"/>
      <c r="F67" s="328"/>
      <c r="G67" s="328"/>
      <c r="H67" s="328"/>
      <c r="I67" s="328"/>
      <c r="J67" s="328"/>
      <c r="K67" s="328"/>
    </row>
    <row r="69" ht="12.75">
      <c r="A69" s="358"/>
    </row>
  </sheetData>
  <sheetProtection/>
  <printOptions/>
  <pageMargins left="0.7086614173228347" right="0" top="0.4330708661417323" bottom="0.4330708661417323" header="0.31496062992125984" footer="0"/>
  <pageSetup fitToHeight="1" fitToWidth="1" horizontalDpi="600" verticalDpi="600" orientation="landscape" paperSize="9" scale="56" r:id="rId1"/>
  <headerFooter alignWithMargins="0">
    <oddHeader>&amp;R15.3.2010</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K46"/>
  <sheetViews>
    <sheetView zoomScale="90" zoomScaleNormal="90" zoomScalePageLayoutView="0" workbookViewId="0" topLeftCell="A1">
      <pane xSplit="1" ySplit="7" topLeftCell="B26" activePane="bottomRight" state="frozen"/>
      <selection pane="topLeft" activeCell="A1" sqref="A1"/>
      <selection pane="topRight" activeCell="B1" sqref="B1"/>
      <selection pane="bottomLeft" activeCell="A8" sqref="A8"/>
      <selection pane="bottomRight" activeCell="A4" sqref="A4"/>
    </sheetView>
  </sheetViews>
  <sheetFormatPr defaultColWidth="9.140625" defaultRowHeight="15"/>
  <cols>
    <col min="1" max="1" width="69.57421875" style="277" customWidth="1"/>
    <col min="2" max="11" width="11.7109375" style="277" customWidth="1"/>
    <col min="12" max="16384" width="9.140625" style="277" customWidth="1"/>
  </cols>
  <sheetData>
    <row r="1" spans="1:11" ht="12.75">
      <c r="A1" s="18" t="s">
        <v>222</v>
      </c>
      <c r="B1" s="15"/>
      <c r="C1" s="15"/>
      <c r="D1" s="15"/>
      <c r="E1" s="15"/>
      <c r="F1" s="15"/>
      <c r="G1" s="15"/>
      <c r="H1" s="15"/>
      <c r="I1" s="15"/>
      <c r="J1" s="15"/>
      <c r="K1" s="15"/>
    </row>
    <row r="2" spans="1:11" ht="12.75">
      <c r="A2" s="18" t="s">
        <v>223</v>
      </c>
      <c r="B2" s="18"/>
      <c r="C2" s="18"/>
      <c r="D2" s="15"/>
      <c r="E2" s="15"/>
      <c r="F2" s="15"/>
      <c r="G2" s="15"/>
      <c r="H2" s="15"/>
      <c r="I2" s="15"/>
      <c r="J2" s="15"/>
      <c r="K2" s="15"/>
    </row>
    <row r="3" spans="1:11" ht="12.75">
      <c r="A3" s="18" t="s">
        <v>224</v>
      </c>
      <c r="B3" s="18"/>
      <c r="C3" s="18"/>
      <c r="D3" s="15"/>
      <c r="E3" s="15"/>
      <c r="F3" s="15"/>
      <c r="G3" s="15"/>
      <c r="H3" s="15"/>
      <c r="I3" s="15"/>
      <c r="J3" s="15"/>
      <c r="K3" s="15"/>
    </row>
    <row r="4" spans="1:11" ht="12.75">
      <c r="A4" s="19"/>
      <c r="B4" s="19"/>
      <c r="C4" s="19"/>
      <c r="D4" s="19"/>
      <c r="E4" s="19"/>
      <c r="F4" s="19"/>
      <c r="G4" s="19"/>
      <c r="H4" s="19"/>
      <c r="I4" s="19"/>
      <c r="J4" s="19"/>
      <c r="K4" s="19"/>
    </row>
    <row r="5" ht="12.75">
      <c r="A5" s="15" t="s">
        <v>225</v>
      </c>
    </row>
    <row r="6" spans="1:11" ht="12.75">
      <c r="A6" s="15" t="s">
        <v>683</v>
      </c>
      <c r="B6" s="362"/>
      <c r="C6" s="362"/>
      <c r="D6" s="362"/>
      <c r="E6" s="362"/>
      <c r="F6" s="362"/>
      <c r="G6" s="362"/>
      <c r="H6" s="362"/>
      <c r="I6" s="363"/>
      <c r="J6" s="363"/>
      <c r="K6" s="362"/>
    </row>
    <row r="7" spans="1:11" ht="12.75">
      <c r="A7" s="19" t="s">
        <v>99</v>
      </c>
      <c r="B7" s="492">
        <v>36891</v>
      </c>
      <c r="C7" s="492">
        <v>37256</v>
      </c>
      <c r="D7" s="492">
        <v>37621</v>
      </c>
      <c r="E7" s="492">
        <v>37986</v>
      </c>
      <c r="F7" s="492">
        <v>38352</v>
      </c>
      <c r="G7" s="492">
        <v>38717</v>
      </c>
      <c r="H7" s="492">
        <v>39082</v>
      </c>
      <c r="I7" s="491" t="s">
        <v>100</v>
      </c>
      <c r="J7" s="491" t="s">
        <v>684</v>
      </c>
      <c r="K7" s="491" t="s">
        <v>710</v>
      </c>
    </row>
    <row r="8" spans="1:11" ht="12.75">
      <c r="A8" s="15"/>
      <c r="B8" s="420"/>
      <c r="C8" s="420"/>
      <c r="D8" s="420"/>
      <c r="E8" s="420"/>
      <c r="F8" s="420"/>
      <c r="G8" s="420"/>
      <c r="H8" s="420"/>
      <c r="I8" s="420"/>
      <c r="J8" s="420"/>
      <c r="K8" s="420"/>
    </row>
    <row r="9" spans="1:11" ht="12.75">
      <c r="A9" s="18" t="s">
        <v>226</v>
      </c>
      <c r="B9" s="421">
        <v>52352.6625</v>
      </c>
      <c r="C9" s="421">
        <v>34079.3169</v>
      </c>
      <c r="D9" s="421">
        <v>22669.71</v>
      </c>
      <c r="E9" s="421">
        <v>17237.3</v>
      </c>
      <c r="F9" s="421">
        <v>29524.18</v>
      </c>
      <c r="G9" s="421">
        <v>19295.86</v>
      </c>
      <c r="H9" s="421">
        <v>37117.03</v>
      </c>
      <c r="I9" s="421">
        <v>25120.1</v>
      </c>
      <c r="J9" s="421">
        <v>14004.04</v>
      </c>
      <c r="K9" s="421">
        <v>28405.64</v>
      </c>
    </row>
    <row r="10" spans="1:11" ht="12.75">
      <c r="A10" s="15"/>
      <c r="B10" s="420"/>
      <c r="C10" s="420"/>
      <c r="D10" s="420"/>
      <c r="E10" s="420"/>
      <c r="F10" s="420"/>
      <c r="G10" s="420"/>
      <c r="H10" s="420"/>
      <c r="I10" s="420"/>
      <c r="J10" s="420"/>
      <c r="K10" s="420"/>
    </row>
    <row r="11" spans="1:11" ht="12.75">
      <c r="A11" s="15" t="s">
        <v>227</v>
      </c>
      <c r="B11" s="422">
        <v>23896.7446</v>
      </c>
      <c r="C11" s="422">
        <v>8754.48548</v>
      </c>
      <c r="D11" s="422">
        <v>3941.48</v>
      </c>
      <c r="E11" s="422">
        <v>5531.92</v>
      </c>
      <c r="F11" s="422">
        <v>-2264.03</v>
      </c>
      <c r="G11" s="422">
        <v>3577.15</v>
      </c>
      <c r="H11" s="422">
        <v>5454.65</v>
      </c>
      <c r="I11" s="422">
        <v>6424.46</v>
      </c>
      <c r="J11" s="422">
        <v>1630.54</v>
      </c>
      <c r="K11" s="422">
        <v>-1468.93</v>
      </c>
    </row>
    <row r="12" spans="1:11" ht="12.75">
      <c r="A12" s="15" t="s">
        <v>228</v>
      </c>
      <c r="B12" s="422">
        <v>4937.473</v>
      </c>
      <c r="C12" s="422">
        <v>10184.4424</v>
      </c>
      <c r="D12" s="422">
        <v>2577.64</v>
      </c>
      <c r="E12" s="422">
        <v>420.82</v>
      </c>
      <c r="F12" s="422">
        <v>11891.05</v>
      </c>
      <c r="G12" s="422">
        <v>2615.38</v>
      </c>
      <c r="H12" s="422">
        <v>11666.66</v>
      </c>
      <c r="I12" s="422">
        <v>8419.93</v>
      </c>
      <c r="J12" s="422">
        <v>12835.91</v>
      </c>
      <c r="K12" s="422">
        <v>13946.32</v>
      </c>
    </row>
    <row r="13" spans="1:11" ht="12.75">
      <c r="A13" s="15" t="s">
        <v>229</v>
      </c>
      <c r="B13" s="422">
        <v>564.10766</v>
      </c>
      <c r="C13" s="422">
        <v>387.312687</v>
      </c>
      <c r="D13" s="422">
        <v>11.9000000000001</v>
      </c>
      <c r="E13" s="422">
        <v>-395.7</v>
      </c>
      <c r="F13" s="422">
        <v>633.02</v>
      </c>
      <c r="G13" s="422">
        <v>40.59</v>
      </c>
      <c r="H13" s="422">
        <v>1878.02</v>
      </c>
      <c r="I13" s="422">
        <v>2015.59</v>
      </c>
      <c r="J13" s="422">
        <v>636.82</v>
      </c>
      <c r="K13" s="422">
        <v>1235.89</v>
      </c>
    </row>
    <row r="14" spans="1:11" ht="12.75">
      <c r="A14" s="15" t="s">
        <v>230</v>
      </c>
      <c r="B14" s="422">
        <v>8092.51887</v>
      </c>
      <c r="C14" s="422">
        <v>4148.160001</v>
      </c>
      <c r="D14" s="422">
        <v>3861.3</v>
      </c>
      <c r="E14" s="422">
        <v>4752.85</v>
      </c>
      <c r="F14" s="422">
        <v>8633.27</v>
      </c>
      <c r="G14" s="422">
        <v>6151.09</v>
      </c>
      <c r="H14" s="422">
        <v>5335.96</v>
      </c>
      <c r="I14" s="422">
        <v>4941.88</v>
      </c>
      <c r="J14" s="422">
        <v>3076.35</v>
      </c>
      <c r="K14" s="422">
        <v>9877.34</v>
      </c>
    </row>
    <row r="15" spans="1:11" ht="12.75">
      <c r="A15" s="15" t="s">
        <v>231</v>
      </c>
      <c r="B15" s="422">
        <v>631.9374231</v>
      </c>
      <c r="C15" s="422">
        <v>2527.83991</v>
      </c>
      <c r="D15" s="422">
        <v>4454.96</v>
      </c>
      <c r="E15" s="422">
        <v>3578.14</v>
      </c>
      <c r="F15" s="422">
        <v>1877.66</v>
      </c>
      <c r="G15" s="422">
        <v>272.38</v>
      </c>
      <c r="H15" s="422">
        <v>3588.42</v>
      </c>
      <c r="I15" s="422">
        <v>1093.62</v>
      </c>
      <c r="J15" s="422">
        <v>-2210.94</v>
      </c>
      <c r="K15" s="422">
        <v>817.25</v>
      </c>
    </row>
    <row r="16" spans="1:11" ht="12.75">
      <c r="A16" s="15" t="s">
        <v>232</v>
      </c>
      <c r="B16" s="422">
        <v>29.7200011</v>
      </c>
      <c r="C16" s="422">
        <v>-15.84</v>
      </c>
      <c r="D16" s="422">
        <v>124.9</v>
      </c>
      <c r="E16" s="422">
        <v>40.2</v>
      </c>
      <c r="F16" s="422">
        <v>-36.69</v>
      </c>
      <c r="G16" s="422">
        <v>59.23</v>
      </c>
      <c r="H16" s="422">
        <v>192.19</v>
      </c>
      <c r="I16" s="422">
        <v>46.74</v>
      </c>
      <c r="J16" s="422">
        <v>-63.19</v>
      </c>
      <c r="K16" s="422">
        <v>510.52</v>
      </c>
    </row>
    <row r="17" spans="1:11" ht="12.75">
      <c r="A17" s="15" t="s">
        <v>233</v>
      </c>
      <c r="B17" s="422">
        <v>12272.3798</v>
      </c>
      <c r="C17" s="422">
        <v>7598.1201</v>
      </c>
      <c r="D17" s="422">
        <v>6371.93</v>
      </c>
      <c r="E17" s="422">
        <v>3525.59</v>
      </c>
      <c r="F17" s="422">
        <v>7838.31</v>
      </c>
      <c r="G17" s="422">
        <v>5155.45</v>
      </c>
      <c r="H17" s="422">
        <v>6685.76</v>
      </c>
      <c r="I17" s="422">
        <v>2027.39</v>
      </c>
      <c r="J17" s="422">
        <v>-1419.95</v>
      </c>
      <c r="K17" s="422">
        <v>2365.53</v>
      </c>
    </row>
    <row r="18" spans="1:11" ht="12.75">
      <c r="A18" s="15" t="s">
        <v>234</v>
      </c>
      <c r="B18" s="422">
        <v>1927.78556</v>
      </c>
      <c r="C18" s="422">
        <v>494.79533</v>
      </c>
      <c r="D18" s="422">
        <v>1325.55</v>
      </c>
      <c r="E18" s="422">
        <v>-216.47</v>
      </c>
      <c r="F18" s="422">
        <v>951.51</v>
      </c>
      <c r="G18" s="422">
        <v>1424.62</v>
      </c>
      <c r="H18" s="422">
        <v>2315.39</v>
      </c>
      <c r="I18" s="422">
        <v>150.45</v>
      </c>
      <c r="J18" s="422">
        <v>-481.53</v>
      </c>
      <c r="K18" s="422">
        <v>1121.73</v>
      </c>
    </row>
    <row r="19" spans="1:11" ht="12.75">
      <c r="A19" s="15"/>
      <c r="B19" s="420"/>
      <c r="C19" s="420"/>
      <c r="D19" s="420"/>
      <c r="E19" s="420"/>
      <c r="F19" s="420"/>
      <c r="G19" s="420"/>
      <c r="H19" s="420"/>
      <c r="I19" s="420"/>
      <c r="J19" s="420"/>
      <c r="K19" s="420"/>
    </row>
    <row r="20" spans="1:11" ht="12.75">
      <c r="A20" s="18" t="s">
        <v>235</v>
      </c>
      <c r="B20" s="421">
        <v>43145.4929</v>
      </c>
      <c r="C20" s="421">
        <v>21296.16543</v>
      </c>
      <c r="D20" s="421">
        <v>15543.69</v>
      </c>
      <c r="E20" s="421">
        <v>8052.39</v>
      </c>
      <c r="F20" s="421">
        <v>20631.2</v>
      </c>
      <c r="G20" s="421">
        <v>14740.31</v>
      </c>
      <c r="H20" s="421">
        <v>32957.33</v>
      </c>
      <c r="I20" s="421">
        <v>25883.88</v>
      </c>
      <c r="J20" s="421">
        <v>21609.95</v>
      </c>
      <c r="K20" s="421">
        <v>39108.37</v>
      </c>
    </row>
    <row r="21" spans="1:11" ht="12.75">
      <c r="A21" s="15"/>
      <c r="B21" s="422"/>
      <c r="C21" s="422"/>
      <c r="D21" s="422"/>
      <c r="E21" s="422"/>
      <c r="F21" s="422"/>
      <c r="G21" s="422"/>
      <c r="H21" s="422"/>
      <c r="I21" s="422"/>
      <c r="J21" s="422"/>
      <c r="K21" s="422"/>
    </row>
    <row r="22" spans="1:11" ht="12.75">
      <c r="A22" s="15" t="s">
        <v>227</v>
      </c>
      <c r="B22" s="422">
        <v>26150.6942</v>
      </c>
      <c r="C22" s="422">
        <v>6709.0359</v>
      </c>
      <c r="D22" s="422">
        <v>8704.3</v>
      </c>
      <c r="E22" s="422">
        <v>499.05</v>
      </c>
      <c r="F22" s="422">
        <v>-905.78</v>
      </c>
      <c r="G22" s="422">
        <v>5903.48</v>
      </c>
      <c r="H22" s="422">
        <v>8053.3</v>
      </c>
      <c r="I22" s="422">
        <v>11454.25</v>
      </c>
      <c r="J22" s="422">
        <v>1308.02</v>
      </c>
      <c r="K22" s="422">
        <v>1520.91</v>
      </c>
    </row>
    <row r="23" spans="1:11" ht="12.75">
      <c r="A23" s="15" t="s">
        <v>228</v>
      </c>
      <c r="B23" s="422">
        <v>4984.51721</v>
      </c>
      <c r="C23" s="422">
        <v>13353.0211</v>
      </c>
      <c r="D23" s="422">
        <v>-1570.49</v>
      </c>
      <c r="E23" s="422">
        <v>-173.969999999998</v>
      </c>
      <c r="F23" s="422">
        <v>18400.22</v>
      </c>
      <c r="G23" s="422">
        <v>12915.63</v>
      </c>
      <c r="H23" s="422">
        <v>20988.31</v>
      </c>
      <c r="I23" s="422">
        <v>15262.82</v>
      </c>
      <c r="J23" s="422">
        <v>17007.35</v>
      </c>
      <c r="K23" s="422">
        <v>28501.76</v>
      </c>
    </row>
    <row r="24" spans="1:11" ht="12.75">
      <c r="A24" s="15" t="s">
        <v>229</v>
      </c>
      <c r="B24" s="422">
        <v>1346.40397394433</v>
      </c>
      <c r="C24" s="422">
        <v>346.779789866005</v>
      </c>
      <c r="D24" s="422">
        <v>1266.43</v>
      </c>
      <c r="E24" s="422">
        <v>605.520000000001</v>
      </c>
      <c r="F24" s="422">
        <v>-1576.42</v>
      </c>
      <c r="G24" s="422">
        <v>-2703.58</v>
      </c>
      <c r="H24" s="422">
        <v>97.1800000000001</v>
      </c>
      <c r="I24" s="422">
        <v>-1705.87</v>
      </c>
      <c r="J24" s="422">
        <v>-2289.81</v>
      </c>
      <c r="K24" s="422">
        <v>-3531.15</v>
      </c>
    </row>
    <row r="25" spans="1:11" ht="12.75">
      <c r="A25" s="15" t="s">
        <v>230</v>
      </c>
      <c r="B25" s="422">
        <v>8851.16161</v>
      </c>
      <c r="C25" s="422">
        <v>781.11002</v>
      </c>
      <c r="D25" s="422">
        <v>2175.7</v>
      </c>
      <c r="E25" s="422">
        <v>591.2</v>
      </c>
      <c r="F25" s="422">
        <v>1122.32</v>
      </c>
      <c r="G25" s="422">
        <v>411.78</v>
      </c>
      <c r="H25" s="422">
        <v>1340.54</v>
      </c>
      <c r="I25" s="422">
        <v>1409.95</v>
      </c>
      <c r="J25" s="422">
        <v>3835.37</v>
      </c>
      <c r="K25" s="422">
        <v>1593.49</v>
      </c>
    </row>
    <row r="26" spans="1:11" ht="12.75">
      <c r="A26" s="15" t="s">
        <v>231</v>
      </c>
      <c r="B26" s="422">
        <v>1956.8544</v>
      </c>
      <c r="C26" s="422">
        <v>40.4401000000002</v>
      </c>
      <c r="D26" s="422">
        <v>4668.41</v>
      </c>
      <c r="E26" s="422">
        <v>5996.23</v>
      </c>
      <c r="F26" s="422">
        <v>3276.72</v>
      </c>
      <c r="G26" s="422">
        <v>-1946.8</v>
      </c>
      <c r="H26" s="422">
        <v>2184.46</v>
      </c>
      <c r="I26" s="422">
        <v>-576.78</v>
      </c>
      <c r="J26" s="422">
        <v>1703.54</v>
      </c>
      <c r="K26" s="422">
        <v>10611.46</v>
      </c>
    </row>
    <row r="27" spans="1:11" ht="12.75">
      <c r="A27" s="15" t="s">
        <v>232</v>
      </c>
      <c r="B27" s="422">
        <v>-63.4404814</v>
      </c>
      <c r="C27" s="422">
        <v>65.78</v>
      </c>
      <c r="D27" s="422">
        <v>299.4</v>
      </c>
      <c r="E27" s="422">
        <v>534.39</v>
      </c>
      <c r="F27" s="422">
        <v>314.2</v>
      </c>
      <c r="G27" s="422">
        <v>159.86</v>
      </c>
      <c r="H27" s="422">
        <v>293.46</v>
      </c>
      <c r="I27" s="422">
        <v>39.55</v>
      </c>
      <c r="J27" s="422">
        <v>45.37</v>
      </c>
      <c r="K27" s="422">
        <v>404.56</v>
      </c>
    </row>
    <row r="28" spans="1:11" ht="12.75">
      <c r="A28" s="15" t="s">
        <v>233</v>
      </c>
      <c r="B28" s="422">
        <v>-80.7</v>
      </c>
      <c r="C28" s="422">
        <v>0</v>
      </c>
      <c r="D28" s="422">
        <v>2.1316282072803E-14</v>
      </c>
      <c r="E28" s="422">
        <v>0</v>
      </c>
      <c r="F28" s="422">
        <v>0</v>
      </c>
      <c r="G28" s="422">
        <v>-0.01</v>
      </c>
      <c r="H28" s="422">
        <v>0</v>
      </c>
      <c r="I28" s="422">
        <v>0</v>
      </c>
      <c r="J28" s="422">
        <v>0.12</v>
      </c>
      <c r="K28" s="422">
        <v>7.33999999999999</v>
      </c>
    </row>
    <row r="29" spans="1:11" ht="12.75">
      <c r="A29" s="15" t="s">
        <v>234</v>
      </c>
      <c r="B29" s="422" t="s">
        <v>168</v>
      </c>
      <c r="C29" s="422" t="s">
        <v>168</v>
      </c>
      <c r="D29" s="422" t="s">
        <v>168</v>
      </c>
      <c r="E29" s="422" t="s">
        <v>168</v>
      </c>
      <c r="F29" s="422" t="s">
        <v>168</v>
      </c>
      <c r="G29" s="422" t="s">
        <v>168</v>
      </c>
      <c r="H29" s="422" t="s">
        <v>168</v>
      </c>
      <c r="I29" s="422" t="s">
        <v>168</v>
      </c>
      <c r="J29" s="422" t="s">
        <v>168</v>
      </c>
      <c r="K29" s="422" t="s">
        <v>168</v>
      </c>
    </row>
    <row r="30" spans="1:11" ht="12.75">
      <c r="A30" s="15"/>
      <c r="B30" s="420"/>
      <c r="C30" s="420"/>
      <c r="D30" s="420"/>
      <c r="E30" s="420"/>
      <c r="F30" s="420"/>
      <c r="G30" s="420"/>
      <c r="H30" s="420"/>
      <c r="I30" s="420"/>
      <c r="J30" s="420"/>
      <c r="K30" s="420"/>
    </row>
    <row r="31" spans="1:11" ht="14.25">
      <c r="A31" s="18" t="s">
        <v>708</v>
      </c>
      <c r="B31" s="421">
        <v>-9896.64419</v>
      </c>
      <c r="C31" s="421">
        <v>-12758.0812</v>
      </c>
      <c r="D31" s="421">
        <v>-7467.67</v>
      </c>
      <c r="E31" s="421">
        <v>-7624.87</v>
      </c>
      <c r="F31" s="421">
        <v>-8452.08</v>
      </c>
      <c r="G31" s="421">
        <v>-2774.36</v>
      </c>
      <c r="H31" s="421">
        <v>-4042.3</v>
      </c>
      <c r="I31" s="421">
        <v>122.85</v>
      </c>
      <c r="J31" s="421">
        <v>9181.85</v>
      </c>
      <c r="K31" s="421">
        <v>13475.26</v>
      </c>
    </row>
    <row r="32" spans="1:11" ht="12.75">
      <c r="A32" s="15"/>
      <c r="B32" s="420"/>
      <c r="C32" s="420"/>
      <c r="D32" s="420"/>
      <c r="E32" s="420"/>
      <c r="F32" s="420"/>
      <c r="G32" s="420"/>
      <c r="H32" s="420"/>
      <c r="I32" s="420"/>
      <c r="J32" s="420"/>
      <c r="K32" s="420"/>
    </row>
    <row r="33" spans="1:11" ht="12.75">
      <c r="A33" s="15" t="s">
        <v>227</v>
      </c>
      <c r="B33" s="422">
        <v>1626.1424</v>
      </c>
      <c r="C33" s="422">
        <v>-1985.14959</v>
      </c>
      <c r="D33" s="422">
        <v>5114.8</v>
      </c>
      <c r="E33" s="422">
        <v>-4272.03</v>
      </c>
      <c r="F33" s="422">
        <v>2063.92</v>
      </c>
      <c r="G33" s="422">
        <v>2974.29</v>
      </c>
      <c r="H33" s="422">
        <v>3055.87</v>
      </c>
      <c r="I33" s="422">
        <v>5798.34</v>
      </c>
      <c r="J33" s="422">
        <v>1216.03</v>
      </c>
      <c r="K33" s="422">
        <v>5170.09</v>
      </c>
    </row>
    <row r="34" spans="1:11" ht="12.75">
      <c r="A34" s="15" t="s">
        <v>228</v>
      </c>
      <c r="B34" s="422">
        <v>-117.696566000001</v>
      </c>
      <c r="C34" s="422">
        <v>3145.3784</v>
      </c>
      <c r="D34" s="422">
        <v>-4695.05</v>
      </c>
      <c r="E34" s="422">
        <v>-350.21</v>
      </c>
      <c r="F34" s="422">
        <v>6396.64</v>
      </c>
      <c r="G34" s="422">
        <v>11114.63</v>
      </c>
      <c r="H34" s="422">
        <v>9094.05</v>
      </c>
      <c r="I34" s="422">
        <v>6765.1</v>
      </c>
      <c r="J34" s="422">
        <v>2087.47</v>
      </c>
      <c r="K34" s="422">
        <v>15546.2</v>
      </c>
    </row>
    <row r="35" spans="1:11" ht="12.75">
      <c r="A35" s="15" t="s">
        <v>229</v>
      </c>
      <c r="B35" s="422">
        <v>782.29635</v>
      </c>
      <c r="C35" s="422">
        <v>-40.5333000000001</v>
      </c>
      <c r="D35" s="422">
        <v>1254.53</v>
      </c>
      <c r="E35" s="422">
        <v>1001.21</v>
      </c>
      <c r="F35" s="422">
        <v>-2209.14</v>
      </c>
      <c r="G35" s="422">
        <v>-2744.17</v>
      </c>
      <c r="H35" s="422">
        <v>-1780.84</v>
      </c>
      <c r="I35" s="422">
        <v>-3721.46</v>
      </c>
      <c r="J35" s="422">
        <v>-2926.63</v>
      </c>
      <c r="K35" s="422">
        <v>-4767.04</v>
      </c>
    </row>
    <row r="36" spans="1:11" ht="12.75">
      <c r="A36" s="15" t="s">
        <v>230</v>
      </c>
      <c r="B36" s="422">
        <v>763.95241</v>
      </c>
      <c r="C36" s="422">
        <v>-3364.03001</v>
      </c>
      <c r="D36" s="422">
        <v>-1851.83</v>
      </c>
      <c r="E36" s="422">
        <v>-4121.17</v>
      </c>
      <c r="F36" s="422">
        <v>-7529.44</v>
      </c>
      <c r="G36" s="422">
        <v>-5696.77</v>
      </c>
      <c r="H36" s="422">
        <v>-4082.32</v>
      </c>
      <c r="I36" s="422">
        <v>-3823.63</v>
      </c>
      <c r="J36" s="422">
        <v>803.93</v>
      </c>
      <c r="K36" s="422">
        <v>-8275.42</v>
      </c>
    </row>
    <row r="37" spans="1:11" ht="12.75">
      <c r="A37" s="15" t="s">
        <v>231</v>
      </c>
      <c r="B37" s="422">
        <v>1620.759758</v>
      </c>
      <c r="C37" s="422">
        <v>-2488.5897</v>
      </c>
      <c r="D37" s="422">
        <v>160.849999999999</v>
      </c>
      <c r="E37" s="422">
        <v>2652.69</v>
      </c>
      <c r="F37" s="422">
        <v>1390.21</v>
      </c>
      <c r="G37" s="422">
        <v>-1930.39</v>
      </c>
      <c r="H37" s="422">
        <v>-1066.54</v>
      </c>
      <c r="I37" s="422">
        <v>-2346.93</v>
      </c>
      <c r="J37" s="422">
        <v>3743.48</v>
      </c>
      <c r="K37" s="422">
        <v>9911.93</v>
      </c>
    </row>
    <row r="38" spans="1:11" ht="12.75">
      <c r="A38" s="15" t="s">
        <v>232</v>
      </c>
      <c r="B38" s="422">
        <v>-90.469472</v>
      </c>
      <c r="C38" s="422">
        <v>82.12</v>
      </c>
      <c r="D38" s="422">
        <v>177.82</v>
      </c>
      <c r="E38" s="422">
        <v>493.49</v>
      </c>
      <c r="F38" s="422">
        <v>350.82</v>
      </c>
      <c r="G38" s="422">
        <v>100.63</v>
      </c>
      <c r="H38" s="422">
        <v>101.27</v>
      </c>
      <c r="I38" s="422">
        <v>-7.18999999999998</v>
      </c>
      <c r="J38" s="422">
        <v>108.52</v>
      </c>
      <c r="K38" s="422">
        <v>-105.99</v>
      </c>
    </row>
    <row r="39" spans="1:11" ht="12.75">
      <c r="A39" s="15" t="s">
        <v>233</v>
      </c>
      <c r="B39" s="422">
        <v>-12559.0198</v>
      </c>
      <c r="C39" s="422">
        <v>-7608.5401</v>
      </c>
      <c r="D39" s="422">
        <v>-6304.63</v>
      </c>
      <c r="E39" s="422">
        <v>-3249.09</v>
      </c>
      <c r="F39" s="422">
        <v>-7962.75</v>
      </c>
      <c r="G39" s="422">
        <v>-5171.29</v>
      </c>
      <c r="H39" s="422">
        <v>-7045.73</v>
      </c>
      <c r="I39" s="422">
        <v>-2394.37</v>
      </c>
      <c r="J39" s="422">
        <v>3668.71</v>
      </c>
      <c r="K39" s="422">
        <v>-2882.78</v>
      </c>
    </row>
    <row r="40" spans="1:11" ht="12.75">
      <c r="A40" s="15" t="s">
        <v>234</v>
      </c>
      <c r="B40" s="422">
        <v>-1922.61556</v>
      </c>
      <c r="C40" s="422">
        <v>-498.73532</v>
      </c>
      <c r="D40" s="422">
        <v>-1324.18</v>
      </c>
      <c r="E40" s="422">
        <v>220.27</v>
      </c>
      <c r="F40" s="422">
        <v>-952.32</v>
      </c>
      <c r="G40" s="422">
        <v>-1421.3</v>
      </c>
      <c r="H40" s="422">
        <v>-2318.13</v>
      </c>
      <c r="I40" s="422">
        <v>-146.92</v>
      </c>
      <c r="J40" s="422">
        <v>480.38</v>
      </c>
      <c r="K40" s="422">
        <v>-1121.73</v>
      </c>
    </row>
    <row r="41" spans="1:11" ht="12.75">
      <c r="A41" s="15"/>
      <c r="B41" s="28"/>
      <c r="C41" s="28"/>
      <c r="D41" s="28"/>
      <c r="E41" s="28"/>
      <c r="F41" s="28"/>
      <c r="G41" s="28"/>
      <c r="H41" s="28"/>
      <c r="I41" s="28"/>
      <c r="J41" s="28"/>
      <c r="K41" s="28"/>
    </row>
    <row r="42" spans="1:11" ht="14.25">
      <c r="A42" s="361" t="s">
        <v>702</v>
      </c>
      <c r="B42" s="28"/>
      <c r="C42" s="28"/>
      <c r="D42" s="28"/>
      <c r="E42" s="28"/>
      <c r="F42" s="28"/>
      <c r="G42" s="28"/>
      <c r="H42" s="28"/>
      <c r="I42" s="28"/>
      <c r="J42" s="28"/>
      <c r="K42" s="28"/>
    </row>
    <row r="43" spans="1:11" ht="14.25">
      <c r="A43" s="361" t="s">
        <v>703</v>
      </c>
      <c r="B43" s="28"/>
      <c r="C43" s="28"/>
      <c r="D43" s="28"/>
      <c r="E43" s="28"/>
      <c r="F43" s="28"/>
      <c r="G43" s="28"/>
      <c r="H43" s="28"/>
      <c r="I43" s="28"/>
      <c r="J43" s="28"/>
      <c r="K43" s="28"/>
    </row>
    <row r="44" spans="1:11" ht="14.25">
      <c r="A44" s="361" t="s">
        <v>704</v>
      </c>
      <c r="B44" s="28"/>
      <c r="C44" s="28"/>
      <c r="D44" s="28"/>
      <c r="E44" s="28"/>
      <c r="F44" s="28"/>
      <c r="G44" s="28"/>
      <c r="H44" s="28"/>
      <c r="I44" s="28"/>
      <c r="J44" s="28"/>
      <c r="K44" s="28"/>
    </row>
    <row r="46" ht="12.75">
      <c r="A46" s="358"/>
    </row>
  </sheetData>
  <sheetProtection/>
  <printOptions/>
  <pageMargins left="0.7086614173228347" right="0.7086614173228347" top="0.4330708661417323" bottom="0.4330708661417323" header="0.31496062992125984" footer="0.31496062992125984"/>
  <pageSetup fitToHeight="1" fitToWidth="1" horizontalDpi="600" verticalDpi="600" orientation="landscape" paperSize="9" scale="70" r:id="rId1"/>
  <headerFooter alignWithMargins="0">
    <oddHeader>&amp;R15.3.2010</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Suomen Pankki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OJALAAK</dc:creator>
  <cp:keywords/>
  <dc:description/>
  <cp:lastModifiedBy>KORHONENEE</cp:lastModifiedBy>
  <cp:lastPrinted>2010-03-11T11:44:14Z</cp:lastPrinted>
  <dcterms:created xsi:type="dcterms:W3CDTF">2008-09-15T06:01:22Z</dcterms:created>
  <dcterms:modified xsi:type="dcterms:W3CDTF">2011-01-05T12:20:34Z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